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11.08" sheetId="2" r:id="rId1"/>
    <sheet name="ген" sheetId="9" r:id="rId2"/>
    <sheet name="СУМ1" sheetId="6" r:id="rId3"/>
    <sheet name="13.08" sheetId="8" r:id="rId4"/>
    <sheet name="12.08" sheetId="5" r:id="rId5"/>
  </sheets>
  <calcPr calcId="145621"/>
</workbook>
</file>

<file path=xl/calcChain.xml><?xml version="1.0" encoding="utf-8"?>
<calcChain xmlns="http://schemas.openxmlformats.org/spreadsheetml/2006/main">
  <c r="K147" i="9" l="1"/>
  <c r="L35" i="9"/>
  <c r="L36" i="9"/>
  <c r="L37" i="9"/>
  <c r="L38" i="9"/>
  <c r="L34" i="9"/>
  <c r="K34" i="9"/>
  <c r="K150" i="9"/>
  <c r="K152" i="9"/>
  <c r="K151" i="9"/>
  <c r="K149" i="9"/>
  <c r="K148" i="9"/>
  <c r="K146" i="9"/>
  <c r="K145" i="9"/>
  <c r="J126" i="8"/>
  <c r="J127" i="8"/>
  <c r="J128" i="8"/>
  <c r="J129" i="8"/>
  <c r="J130" i="8"/>
  <c r="J131" i="8"/>
  <c r="J125" i="8"/>
  <c r="J121" i="6"/>
  <c r="J122" i="6"/>
  <c r="J123" i="6"/>
  <c r="J120" i="6"/>
  <c r="K140" i="9"/>
  <c r="K138" i="9"/>
  <c r="K136" i="9"/>
  <c r="K137" i="9"/>
  <c r="K133" i="9"/>
  <c r="K134" i="9"/>
  <c r="K135" i="9"/>
  <c r="K132" i="9"/>
  <c r="K129" i="9"/>
  <c r="K128" i="9"/>
  <c r="K127" i="9"/>
  <c r="K130" i="9"/>
  <c r="K131" i="9"/>
  <c r="J100" i="8"/>
  <c r="J101" i="8"/>
  <c r="J102" i="8"/>
  <c r="J103" i="8"/>
  <c r="J104" i="8"/>
  <c r="J105" i="8"/>
  <c r="J106" i="8"/>
  <c r="J107" i="8"/>
  <c r="J108" i="8"/>
  <c r="J109" i="8"/>
  <c r="J99" i="8"/>
  <c r="J98" i="8"/>
  <c r="L150" i="9" l="1"/>
  <c r="L135" i="9"/>
  <c r="L131" i="9"/>
  <c r="L130" i="9"/>
  <c r="L128" i="9"/>
  <c r="L132" i="9"/>
  <c r="L134" i="9"/>
  <c r="L137" i="9"/>
  <c r="L138" i="9"/>
  <c r="L149" i="9"/>
  <c r="L148" i="9"/>
  <c r="L147" i="9"/>
  <c r="L152" i="9"/>
  <c r="L146" i="9"/>
  <c r="L151" i="9"/>
  <c r="L129" i="9"/>
  <c r="L133" i="9"/>
  <c r="L136" i="9"/>
  <c r="K122" i="6"/>
  <c r="K121" i="6"/>
  <c r="J119" i="6"/>
  <c r="K120" i="6" s="1"/>
  <c r="J151" i="5"/>
  <c r="J152" i="5"/>
  <c r="J153" i="5"/>
  <c r="J154" i="5"/>
  <c r="J155" i="5"/>
  <c r="J156" i="5"/>
  <c r="J150" i="5"/>
  <c r="K49" i="9"/>
  <c r="K48" i="9"/>
  <c r="K46" i="9"/>
  <c r="K47" i="9"/>
  <c r="K45" i="9"/>
  <c r="K44" i="9"/>
  <c r="K42" i="9"/>
  <c r="K43" i="9"/>
  <c r="J44" i="8"/>
  <c r="J45" i="8"/>
  <c r="J46" i="8"/>
  <c r="J47" i="8"/>
  <c r="J48" i="8"/>
  <c r="J49" i="8"/>
  <c r="J43" i="8"/>
  <c r="K100" i="9"/>
  <c r="K99" i="9"/>
  <c r="K94" i="9"/>
  <c r="K101" i="9"/>
  <c r="K97" i="9"/>
  <c r="K96" i="9"/>
  <c r="K95" i="9"/>
  <c r="K93" i="9"/>
  <c r="K84" i="9"/>
  <c r="K98" i="9"/>
  <c r="K92" i="9"/>
  <c r="K89" i="9"/>
  <c r="K86" i="9"/>
  <c r="K82" i="9"/>
  <c r="K81" i="9"/>
  <c r="K80" i="9"/>
  <c r="K77" i="9"/>
  <c r="K91" i="9"/>
  <c r="K90" i="9"/>
  <c r="K87" i="9"/>
  <c r="K83" i="9"/>
  <c r="K85" i="9"/>
  <c r="K79" i="9"/>
  <c r="K74" i="9"/>
  <c r="K75" i="9"/>
  <c r="K73" i="9"/>
  <c r="K88" i="9"/>
  <c r="K78" i="9"/>
  <c r="K76" i="9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59" i="8"/>
  <c r="K69" i="9"/>
  <c r="K68" i="9"/>
  <c r="K67" i="9"/>
  <c r="K66" i="9"/>
  <c r="K65" i="9"/>
  <c r="K13" i="9"/>
  <c r="K15" i="9"/>
  <c r="K38" i="9"/>
  <c r="K36" i="9"/>
  <c r="K37" i="9"/>
  <c r="K35" i="9"/>
  <c r="K33" i="9"/>
  <c r="K26" i="9"/>
  <c r="K25" i="9"/>
  <c r="K24" i="9"/>
  <c r="K23" i="9"/>
  <c r="K22" i="9"/>
  <c r="K21" i="9"/>
  <c r="K20" i="9"/>
  <c r="K19" i="9"/>
  <c r="K18" i="9"/>
  <c r="K17" i="9"/>
  <c r="K16" i="9"/>
  <c r="K14" i="9"/>
  <c r="H109" i="9"/>
  <c r="H102" i="9"/>
  <c r="H29" i="9"/>
  <c r="H28" i="9"/>
  <c r="J34" i="8"/>
  <c r="J35" i="8"/>
  <c r="J36" i="8"/>
  <c r="J37" i="8"/>
  <c r="J33" i="8"/>
  <c r="J15" i="8"/>
  <c r="J16" i="8"/>
  <c r="J17" i="8"/>
  <c r="J18" i="8"/>
  <c r="J19" i="8"/>
  <c r="J20" i="8"/>
  <c r="J21" i="8"/>
  <c r="J22" i="8"/>
  <c r="J23" i="8"/>
  <c r="J24" i="8"/>
  <c r="J25" i="8"/>
  <c r="J26" i="8"/>
  <c r="J14" i="8"/>
  <c r="J119" i="8"/>
  <c r="J118" i="8"/>
  <c r="J117" i="8"/>
  <c r="J116" i="8"/>
  <c r="H22" i="6"/>
  <c r="H97" i="6"/>
  <c r="H98" i="6"/>
  <c r="H21" i="6"/>
  <c r="L14" i="9" l="1"/>
  <c r="L17" i="9"/>
  <c r="L19" i="9"/>
  <c r="L21" i="9"/>
  <c r="L23" i="9"/>
  <c r="L25" i="9"/>
  <c r="L18" i="9"/>
  <c r="L43" i="9"/>
  <c r="L44" i="9"/>
  <c r="L48" i="9"/>
  <c r="K123" i="6"/>
  <c r="L95" i="9"/>
  <c r="L47" i="9"/>
  <c r="L45" i="9"/>
  <c r="L46" i="9"/>
  <c r="L49" i="9"/>
  <c r="L22" i="9"/>
  <c r="L26" i="9"/>
  <c r="L88" i="9"/>
  <c r="L79" i="9"/>
  <c r="L90" i="9"/>
  <c r="L81" i="9"/>
  <c r="L92" i="9"/>
  <c r="L66" i="9"/>
  <c r="L85" i="9"/>
  <c r="L91" i="9"/>
  <c r="L82" i="9"/>
  <c r="L98" i="9"/>
  <c r="L96" i="9"/>
  <c r="L99" i="9"/>
  <c r="L94" i="9"/>
  <c r="L78" i="9"/>
  <c r="L74" i="9"/>
  <c r="L87" i="9"/>
  <c r="L80" i="9"/>
  <c r="L89" i="9"/>
  <c r="L93" i="9"/>
  <c r="L101" i="9"/>
  <c r="L67" i="9"/>
  <c r="L76" i="9"/>
  <c r="L75" i="9"/>
  <c r="L83" i="9"/>
  <c r="L77" i="9"/>
  <c r="L86" i="9"/>
  <c r="L84" i="9"/>
  <c r="L97" i="9"/>
  <c r="L100" i="9"/>
  <c r="L15" i="9"/>
  <c r="L16" i="9"/>
  <c r="L20" i="9"/>
  <c r="L24" i="9"/>
  <c r="L69" i="9"/>
  <c r="L68" i="9"/>
  <c r="J117" i="5"/>
  <c r="J118" i="5"/>
  <c r="J119" i="5"/>
  <c r="J120" i="5"/>
  <c r="J121" i="5"/>
  <c r="J122" i="5"/>
  <c r="J123" i="5"/>
  <c r="J124" i="5"/>
  <c r="J125" i="5"/>
  <c r="J126" i="5"/>
  <c r="J127" i="5"/>
  <c r="J116" i="5"/>
  <c r="J126" i="6" l="1"/>
  <c r="K126" i="6" s="1"/>
  <c r="J125" i="6"/>
  <c r="K125" i="6" s="1"/>
  <c r="J124" i="6"/>
  <c r="K124" i="6" s="1"/>
  <c r="J53" i="6"/>
  <c r="J52" i="6"/>
  <c r="J50" i="6"/>
  <c r="J51" i="6"/>
  <c r="J49" i="6"/>
  <c r="J114" i="6"/>
  <c r="J113" i="6"/>
  <c r="J112" i="6"/>
  <c r="J111" i="6"/>
  <c r="J110" i="6"/>
  <c r="J108" i="6"/>
  <c r="J106" i="6"/>
  <c r="J107" i="6"/>
  <c r="J109" i="6"/>
  <c r="J103" i="6"/>
  <c r="J102" i="6"/>
  <c r="J104" i="6"/>
  <c r="J105" i="6"/>
  <c r="J43" i="6"/>
  <c r="J44" i="6"/>
  <c r="J41" i="6"/>
  <c r="J42" i="6"/>
  <c r="J40" i="6"/>
  <c r="J39" i="6"/>
  <c r="J38" i="6"/>
  <c r="J37" i="6"/>
  <c r="J65" i="6"/>
  <c r="J64" i="6"/>
  <c r="J95" i="6"/>
  <c r="J96" i="6"/>
  <c r="J93" i="6"/>
  <c r="J92" i="6"/>
  <c r="J94" i="6"/>
  <c r="J89" i="6"/>
  <c r="J90" i="6"/>
  <c r="J91" i="6"/>
  <c r="J87" i="6"/>
  <c r="J88" i="6"/>
  <c r="J86" i="6"/>
  <c r="J74" i="6"/>
  <c r="J83" i="6"/>
  <c r="J85" i="6"/>
  <c r="J82" i="6"/>
  <c r="J81" i="6"/>
  <c r="J76" i="6"/>
  <c r="J78" i="6"/>
  <c r="J84" i="6"/>
  <c r="J80" i="6"/>
  <c r="J79" i="6"/>
  <c r="J77" i="6"/>
  <c r="J75" i="6"/>
  <c r="J73" i="6"/>
  <c r="J70" i="6"/>
  <c r="J72" i="6"/>
  <c r="J71" i="6"/>
  <c r="J67" i="6"/>
  <c r="J69" i="6"/>
  <c r="J66" i="6"/>
  <c r="J68" i="6"/>
  <c r="J63" i="6"/>
  <c r="J62" i="6"/>
  <c r="J32" i="6"/>
  <c r="J31" i="6"/>
  <c r="J30" i="6"/>
  <c r="J29" i="6"/>
  <c r="J28" i="6"/>
  <c r="J27" i="6"/>
  <c r="H36" i="2"/>
  <c r="J33" i="5"/>
  <c r="J34" i="5"/>
  <c r="J35" i="5"/>
  <c r="J36" i="5"/>
  <c r="J37" i="5"/>
  <c r="J20" i="6"/>
  <c r="J19" i="6"/>
  <c r="J18" i="6"/>
  <c r="J17" i="6"/>
  <c r="J12" i="6"/>
  <c r="J9" i="6"/>
  <c r="J11" i="6"/>
  <c r="J13" i="6"/>
  <c r="J16" i="6"/>
  <c r="J14" i="6"/>
  <c r="J8" i="6"/>
  <c r="J6" i="6"/>
  <c r="J15" i="6"/>
  <c r="J10" i="6"/>
  <c r="K10" i="6" s="1"/>
  <c r="J7" i="6"/>
  <c r="J44" i="5"/>
  <c r="J45" i="5"/>
  <c r="J46" i="5"/>
  <c r="J47" i="5"/>
  <c r="J48" i="5"/>
  <c r="J49" i="5"/>
  <c r="J43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57" i="5"/>
  <c r="J136" i="5"/>
  <c r="J137" i="5"/>
  <c r="J138" i="5"/>
  <c r="J135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13" i="5"/>
  <c r="K51" i="6" l="1"/>
  <c r="K105" i="6"/>
  <c r="K50" i="6"/>
  <c r="K52" i="6"/>
  <c r="K53" i="6"/>
  <c r="K109" i="6"/>
  <c r="K104" i="6"/>
  <c r="K103" i="6"/>
  <c r="K107" i="6"/>
  <c r="K108" i="6"/>
  <c r="K111" i="6"/>
  <c r="K113" i="6"/>
  <c r="K42" i="6"/>
  <c r="K44" i="6"/>
  <c r="K64" i="6"/>
  <c r="K38" i="6"/>
  <c r="K40" i="6"/>
  <c r="K41" i="6"/>
  <c r="K43" i="6"/>
  <c r="K106" i="6"/>
  <c r="K110" i="6"/>
  <c r="K112" i="6"/>
  <c r="K114" i="6"/>
  <c r="K39" i="6"/>
  <c r="K7" i="6"/>
  <c r="K15" i="6"/>
  <c r="K8" i="6"/>
  <c r="K63" i="6"/>
  <c r="K66" i="6"/>
  <c r="K67" i="6"/>
  <c r="K72" i="6"/>
  <c r="K73" i="6"/>
  <c r="K77" i="6"/>
  <c r="K80" i="6"/>
  <c r="K78" i="6"/>
  <c r="K81" i="6"/>
  <c r="K85" i="6"/>
  <c r="K74" i="6"/>
  <c r="K88" i="6"/>
  <c r="K91" i="6"/>
  <c r="K89" i="6"/>
  <c r="K92" i="6"/>
  <c r="K96" i="6"/>
  <c r="K14" i="6"/>
  <c r="K68" i="6"/>
  <c r="K69" i="6"/>
  <c r="K71" i="6"/>
  <c r="K70" i="6"/>
  <c r="K75" i="6"/>
  <c r="K79" i="6"/>
  <c r="K84" i="6"/>
  <c r="K76" i="6"/>
  <c r="K82" i="6"/>
  <c r="K83" i="6"/>
  <c r="K86" i="6"/>
  <c r="K87" i="6"/>
  <c r="K90" i="6"/>
  <c r="K94" i="6"/>
  <c r="K93" i="6"/>
  <c r="K95" i="6"/>
  <c r="K13" i="6"/>
  <c r="K9" i="6"/>
  <c r="K17" i="6"/>
  <c r="K19" i="6"/>
  <c r="K29" i="6"/>
  <c r="K31" i="6"/>
  <c r="K16" i="6"/>
  <c r="K11" i="6"/>
  <c r="K12" i="6"/>
  <c r="K18" i="6"/>
  <c r="K20" i="6"/>
  <c r="K28" i="6"/>
  <c r="K30" i="6"/>
  <c r="K32" i="6"/>
  <c r="K65" i="6"/>
  <c r="H72" i="2"/>
  <c r="H34" i="2"/>
  <c r="H146" i="2"/>
  <c r="H154" i="2"/>
  <c r="H149" i="2"/>
  <c r="H151" i="2"/>
  <c r="H147" i="2"/>
  <c r="H137" i="2"/>
  <c r="H152" i="2"/>
  <c r="H150" i="2"/>
  <c r="H138" i="2"/>
  <c r="I138" i="2" s="1"/>
  <c r="H145" i="2"/>
  <c r="H148" i="2"/>
  <c r="H153" i="2"/>
  <c r="H144" i="2"/>
  <c r="H132" i="2"/>
  <c r="H129" i="2"/>
  <c r="H131" i="2"/>
  <c r="H130" i="2"/>
  <c r="H128" i="2"/>
  <c r="H112" i="2"/>
  <c r="H120" i="2"/>
  <c r="H114" i="2"/>
  <c r="H122" i="2"/>
  <c r="H111" i="2"/>
  <c r="H123" i="2"/>
  <c r="H110" i="2"/>
  <c r="H117" i="2"/>
  <c r="H109" i="2"/>
  <c r="H113" i="2"/>
  <c r="H121" i="2"/>
  <c r="H108" i="2"/>
  <c r="H100" i="2"/>
  <c r="H119" i="2"/>
  <c r="I119" i="2" s="1"/>
  <c r="H116" i="2"/>
  <c r="H98" i="2"/>
  <c r="H101" i="2"/>
  <c r="H97" i="2"/>
  <c r="H118" i="2"/>
  <c r="H99" i="2"/>
  <c r="H115" i="2"/>
  <c r="H23" i="2"/>
  <c r="H83" i="2"/>
  <c r="H96" i="2"/>
  <c r="H95" i="2"/>
  <c r="H84" i="2"/>
  <c r="H94" i="2"/>
  <c r="I100" i="2" s="1"/>
  <c r="H82" i="2"/>
  <c r="H85" i="2"/>
  <c r="H69" i="2"/>
  <c r="H54" i="2"/>
  <c r="H79" i="2"/>
  <c r="H77" i="2"/>
  <c r="H53" i="2"/>
  <c r="H88" i="2"/>
  <c r="H76" i="2"/>
  <c r="H52" i="2"/>
  <c r="H70" i="2"/>
  <c r="H78" i="2"/>
  <c r="I78" i="2" s="1"/>
  <c r="H81" i="2"/>
  <c r="H87" i="2"/>
  <c r="I87" i="2" s="1"/>
  <c r="H62" i="2"/>
  <c r="H59" i="2"/>
  <c r="I59" i="2" s="1"/>
  <c r="H61" i="2"/>
  <c r="H58" i="2"/>
  <c r="I58" i="2" s="1"/>
  <c r="H86" i="2"/>
  <c r="H65" i="2"/>
  <c r="I65" i="2" s="1"/>
  <c r="H74" i="2"/>
  <c r="H56" i="2"/>
  <c r="I56" i="2" s="1"/>
  <c r="H55" i="2"/>
  <c r="H67" i="2"/>
  <c r="I67" i="2" s="1"/>
  <c r="H64" i="2"/>
  <c r="H71" i="2"/>
  <c r="I71" i="2" s="1"/>
  <c r="H73" i="2"/>
  <c r="H66" i="2"/>
  <c r="I66" i="2" s="1"/>
  <c r="H80" i="2"/>
  <c r="H68" i="2"/>
  <c r="I68" i="2" s="1"/>
  <c r="H63" i="2"/>
  <c r="H38" i="2"/>
  <c r="I38" i="2" s="1"/>
  <c r="H75" i="2"/>
  <c r="H39" i="2"/>
  <c r="I39" i="2" s="1"/>
  <c r="H60" i="2"/>
  <c r="H37" i="2"/>
  <c r="I37" i="2" s="1"/>
  <c r="I36" i="2"/>
  <c r="H35" i="2"/>
  <c r="I35" i="2" s="1"/>
  <c r="H57" i="2"/>
  <c r="H22" i="2"/>
  <c r="H18" i="2"/>
  <c r="H24" i="2"/>
  <c r="H21" i="2"/>
  <c r="H14" i="2"/>
  <c r="H26" i="2"/>
  <c r="H17" i="2"/>
  <c r="H12" i="2"/>
  <c r="H16" i="2"/>
  <c r="H25" i="2"/>
  <c r="I25" i="2" s="1"/>
  <c r="H20" i="2"/>
  <c r="H13" i="2"/>
  <c r="I13" i="2" s="1"/>
  <c r="H15" i="2"/>
  <c r="H19" i="2"/>
  <c r="I19" i="2" s="1"/>
  <c r="I27" i="2" l="1"/>
  <c r="I28" i="2"/>
  <c r="I153" i="2"/>
  <c r="I145" i="2"/>
  <c r="I150" i="2"/>
  <c r="I151" i="2"/>
  <c r="I154" i="2"/>
  <c r="I148" i="2"/>
  <c r="I152" i="2"/>
  <c r="I147" i="2"/>
  <c r="I149" i="2"/>
  <c r="I146" i="2"/>
  <c r="I130" i="2"/>
  <c r="I129" i="2"/>
  <c r="I131" i="2"/>
  <c r="I132" i="2"/>
  <c r="I113" i="2"/>
  <c r="I117" i="2"/>
  <c r="I123" i="2"/>
  <c r="I122" i="2"/>
  <c r="I120" i="2"/>
  <c r="I95" i="2"/>
  <c r="I115" i="2"/>
  <c r="I118" i="2"/>
  <c r="I116" i="2"/>
  <c r="I121" i="2"/>
  <c r="I109" i="2"/>
  <c r="I110" i="2"/>
  <c r="I111" i="2"/>
  <c r="I114" i="2"/>
  <c r="I112" i="2"/>
  <c r="I96" i="2"/>
  <c r="I99" i="2"/>
  <c r="I97" i="2"/>
  <c r="I98" i="2"/>
  <c r="I101" i="2"/>
  <c r="I15" i="2"/>
  <c r="I20" i="2"/>
  <c r="I16" i="2"/>
  <c r="I17" i="2"/>
  <c r="I14" i="2"/>
  <c r="I24" i="2"/>
  <c r="I22" i="2"/>
  <c r="I82" i="2"/>
  <c r="I88" i="2"/>
  <c r="I77" i="2"/>
  <c r="I54" i="2"/>
  <c r="I85" i="2"/>
  <c r="I83" i="2"/>
  <c r="I72" i="2"/>
  <c r="I57" i="2"/>
  <c r="I60" i="2"/>
  <c r="I75" i="2"/>
  <c r="I63" i="2"/>
  <c r="I80" i="2"/>
  <c r="I73" i="2"/>
  <c r="I64" i="2"/>
  <c r="I55" i="2"/>
  <c r="I74" i="2"/>
  <c r="I86" i="2"/>
  <c r="I61" i="2"/>
  <c r="I62" i="2"/>
  <c r="I81" i="2"/>
  <c r="I70" i="2"/>
  <c r="I76" i="2"/>
  <c r="I53" i="2"/>
  <c r="I79" i="2"/>
  <c r="I69" i="2"/>
  <c r="I26" i="2"/>
  <c r="I21" i="2"/>
  <c r="I18" i="2"/>
  <c r="I23" i="2"/>
  <c r="I84" i="2"/>
</calcChain>
</file>

<file path=xl/sharedStrings.xml><?xml version="1.0" encoding="utf-8"?>
<sst xmlns="http://schemas.openxmlformats.org/spreadsheetml/2006/main" count="1582" uniqueCount="217">
  <si>
    <t>Команда</t>
  </si>
  <si>
    <t>Имя Фамилия</t>
  </si>
  <si>
    <t>Салтыков Илья</t>
  </si>
  <si>
    <t>Импульс</t>
  </si>
  <si>
    <t>Миролюбов Яков</t>
  </si>
  <si>
    <t>Миролюбова Анна</t>
  </si>
  <si>
    <t>Антипчук Александр</t>
  </si>
  <si>
    <t>Матвеев Андрей</t>
  </si>
  <si>
    <t>Клинкович Кирилл</t>
  </si>
  <si>
    <t>Белослудцева Анна</t>
  </si>
  <si>
    <t>Герасимов Георгий</t>
  </si>
  <si>
    <t>Капустин Кирилл</t>
  </si>
  <si>
    <t>Никитин Ярослав</t>
  </si>
  <si>
    <t>Ложкин Артём</t>
  </si>
  <si>
    <t>Шутова Анастасия</t>
  </si>
  <si>
    <t>Юминов Владислав</t>
  </si>
  <si>
    <t>Брост Никита</t>
  </si>
  <si>
    <t>Кудрина Виктория</t>
  </si>
  <si>
    <t>Ситникова Екатерина</t>
  </si>
  <si>
    <t>Потапов Михаил</t>
  </si>
  <si>
    <t>Гырдымова Елизавета</t>
  </si>
  <si>
    <t>Гоголев Антон</t>
  </si>
  <si>
    <t>Шадрина Светлана</t>
  </si>
  <si>
    <t>Шаракаев Александр</t>
  </si>
  <si>
    <t>Левашов Захар</t>
  </si>
  <si>
    <t>Федотов Григорий</t>
  </si>
  <si>
    <t>Колпаков Вадим</t>
  </si>
  <si>
    <t>Левашов Егор</t>
  </si>
  <si>
    <t>Кузнецов Виталий</t>
  </si>
  <si>
    <t>Усманов Елисей</t>
  </si>
  <si>
    <t>Ураков Никита</t>
  </si>
  <si>
    <t>Байкова Дарья</t>
  </si>
  <si>
    <t>Андреев Семён</t>
  </si>
  <si>
    <t>Шестаков Анатолий</t>
  </si>
  <si>
    <t>Трепалин Данил</t>
  </si>
  <si>
    <t>Столбов Никита</t>
  </si>
  <si>
    <t>ДЮСШ-9</t>
  </si>
  <si>
    <t>Слесарев Михаил</t>
  </si>
  <si>
    <t>Белов Антон</t>
  </si>
  <si>
    <t>Максимов Георгий</t>
  </si>
  <si>
    <t>Муллахметов Ильяс</t>
  </si>
  <si>
    <t>Федоров Илья</t>
  </si>
  <si>
    <t>Князев Никита</t>
  </si>
  <si>
    <t>Мальков Кирилл</t>
  </si>
  <si>
    <t>Петров Кирилл</t>
  </si>
  <si>
    <t>Шубин Максим</t>
  </si>
  <si>
    <t>Хусаинов Ильфат</t>
  </si>
  <si>
    <t>Цымбалюк Анастасия</t>
  </si>
  <si>
    <t>Харисов Дамир</t>
  </si>
  <si>
    <t>Мялицына Яна</t>
  </si>
  <si>
    <t>пос. Новый</t>
  </si>
  <si>
    <t>Мялицына Ника</t>
  </si>
  <si>
    <t>Сотников Михаил</t>
  </si>
  <si>
    <t>Быстров Матвей</t>
  </si>
  <si>
    <t>Попкова Елизавета</t>
  </si>
  <si>
    <t>Лекомцев Игорь</t>
  </si>
  <si>
    <t>Игра</t>
  </si>
  <si>
    <t>Воронцов Станислав</t>
  </si>
  <si>
    <t>Шуклин Владислав</t>
  </si>
  <si>
    <t>Волков Даниил</t>
  </si>
  <si>
    <t>Поздеев Демид</t>
  </si>
  <si>
    <t>Лекомцев Сергей</t>
  </si>
  <si>
    <t>Белокрылов Алексей</t>
  </si>
  <si>
    <t>СДЮСШОР</t>
  </si>
  <si>
    <t>Гильмутдинов Арслан</t>
  </si>
  <si>
    <t>Пудов Сергей</t>
  </si>
  <si>
    <t>Максимов Владислав</t>
  </si>
  <si>
    <t>Пивоварова Валерия</t>
  </si>
  <si>
    <t>Ахметов Дамир</t>
  </si>
  <si>
    <t>Фазиахметов Тимур</t>
  </si>
  <si>
    <t>Овсянников Павел</t>
  </si>
  <si>
    <t>Калашников Григорий</t>
  </si>
  <si>
    <t>Кузнецова Ксения</t>
  </si>
  <si>
    <t>Иванова Алёна</t>
  </si>
  <si>
    <t>Сапаров Данил</t>
  </si>
  <si>
    <t>Ермаков Денис</t>
  </si>
  <si>
    <t>Давлетшин Султан</t>
  </si>
  <si>
    <t>Давлетшин Булат</t>
  </si>
  <si>
    <t>Полуденко Евгений</t>
  </si>
  <si>
    <t>Куклин Илья</t>
  </si>
  <si>
    <t>Агеев Степан</t>
  </si>
  <si>
    <t>Колесников Максим</t>
  </si>
  <si>
    <t>Наговицын Вадим</t>
  </si>
  <si>
    <t>Плохих Данил</t>
  </si>
  <si>
    <t>Мокрушин Павел</t>
  </si>
  <si>
    <t>Смолин Александр</t>
  </si>
  <si>
    <t>Коробейников Кирилл</t>
  </si>
  <si>
    <t>Мокрушин Анатолий</t>
  </si>
  <si>
    <t>Россихин Александр</t>
  </si>
  <si>
    <t>Рахматуллин Ильнур</t>
  </si>
  <si>
    <t>Галимов Роман</t>
  </si>
  <si>
    <t>Обухов Макар</t>
  </si>
  <si>
    <t>Обуховский Лев</t>
  </si>
  <si>
    <t>Фаттахова Алсу</t>
  </si>
  <si>
    <t>Караваева Алина</t>
  </si>
  <si>
    <t>Заболоцких Валерия</t>
  </si>
  <si>
    <t>Перевозчиков Егор</t>
  </si>
  <si>
    <t>Михайлова Вероника</t>
  </si>
  <si>
    <t>Лебедев Андрей</t>
  </si>
  <si>
    <t>Чебан Руслан</t>
  </si>
  <si>
    <t>Семенцова Ксения</t>
  </si>
  <si>
    <t>Копкова Эльвира</t>
  </si>
  <si>
    <t>Бурдыгин Глеб</t>
  </si>
  <si>
    <t>Замараев Данил</t>
  </si>
  <si>
    <t>УПРАВЛЕНИЕ   ПО  ФИЗИЧЕСКОЙ КУЛЬТУРЕ И  СПОРТУ АДМИНИСТРАЦИИ  г.ИЖЕВСКА</t>
  </si>
  <si>
    <t>Старт.
№</t>
  </si>
  <si>
    <t>КОД UCI</t>
  </si>
  <si>
    <t>Время
 старта</t>
  </si>
  <si>
    <t>Шкляев Владимир</t>
  </si>
  <si>
    <t>Балобанов Павел</t>
  </si>
  <si>
    <t>место</t>
  </si>
  <si>
    <t>Результат</t>
  </si>
  <si>
    <t xml:space="preserve">Мальчики 2003-2004г.р. </t>
  </si>
  <si>
    <t>Москвин Данил</t>
  </si>
  <si>
    <t>посвященные "Дню физкультурнику"</t>
  </si>
  <si>
    <t>РЕЗУЛЬТАТЫ</t>
  </si>
  <si>
    <t>г.Ижевск,Объездное шоссе</t>
  </si>
  <si>
    <t>вторник 11 августа 2015</t>
  </si>
  <si>
    <t>ИНДИВИДУАЛЬНАЯ ГОНКА</t>
  </si>
  <si>
    <t>Дистанция 1кр*15,5 км</t>
  </si>
  <si>
    <t>Иванов Александр</t>
  </si>
  <si>
    <t>Витошкин Андрей</t>
  </si>
  <si>
    <t xml:space="preserve">                                          Стартовало 17 участников </t>
  </si>
  <si>
    <t>Шадрин Даниил</t>
  </si>
  <si>
    <t>Отставание</t>
  </si>
  <si>
    <t xml:space="preserve"> пос.Игра</t>
  </si>
  <si>
    <t>Девушки 2003-2004г.р.</t>
  </si>
  <si>
    <t xml:space="preserve">                                          Стартовало 6  участниц</t>
  </si>
  <si>
    <t xml:space="preserve">Юноши 2001-2002г.р. </t>
  </si>
  <si>
    <t xml:space="preserve">                                          Стартовало 37  участников</t>
  </si>
  <si>
    <t xml:space="preserve">Девушки 2001-2002г.р. </t>
  </si>
  <si>
    <t xml:space="preserve">                                          Стартовало 8  участниц</t>
  </si>
  <si>
    <t>Юноши 1999-2000г.р.</t>
  </si>
  <si>
    <t xml:space="preserve">                                          Стартовало16  участников</t>
  </si>
  <si>
    <t>Девушки  1999-2000г.р.</t>
  </si>
  <si>
    <t xml:space="preserve">                                          Стартовало  5  участниц</t>
  </si>
  <si>
    <t>Девушки  1998 и старше</t>
  </si>
  <si>
    <t xml:space="preserve">Юноши 1998 и старше </t>
  </si>
  <si>
    <t xml:space="preserve">                 Стартовало 11 участников</t>
  </si>
  <si>
    <t xml:space="preserve">                                          Средняя скорость победителя  29 км/час</t>
  </si>
  <si>
    <t xml:space="preserve">                                          Средняя скорость победителя  26,58 км/час</t>
  </si>
  <si>
    <t xml:space="preserve">                                     Средняя скорость победителя  33,96 км/час</t>
  </si>
  <si>
    <t xml:space="preserve">                                   Средняя скорость победителя  30,92 км/час</t>
  </si>
  <si>
    <t xml:space="preserve">                                   Средняя скорость победителя  37,89 км/час</t>
  </si>
  <si>
    <t xml:space="preserve">                                   Средняя скорость победителя  31,61 км/час</t>
  </si>
  <si>
    <t xml:space="preserve">                                   Средняя скорость победителя  32,03 км/час</t>
  </si>
  <si>
    <t>Стартовало 2 участницы</t>
  </si>
  <si>
    <t xml:space="preserve">                                   Средняя скорость победителя  41,62 км/час</t>
  </si>
  <si>
    <t>Главный судья,1 кат</t>
  </si>
  <si>
    <t>Ю.Д.Гололобов</t>
  </si>
  <si>
    <t>Судья на финише,1 кат</t>
  </si>
  <si>
    <t>О.В.Перевощиков</t>
  </si>
  <si>
    <t>Главный секретарь,1 кат</t>
  </si>
  <si>
    <t>Я.Б.Оникова</t>
  </si>
  <si>
    <t xml:space="preserve">                  ЧЕМПИОНАТ и ПЕРВЕНСТВА г.ИЖЕВСКА по ВЕЛОСПОРТУ - ШОССЕ,</t>
  </si>
  <si>
    <t>Среда 12 августа 2015</t>
  </si>
  <si>
    <t xml:space="preserve">                                          Стартовало 15 участников </t>
  </si>
  <si>
    <t>Бониф</t>
  </si>
  <si>
    <t>Отстава
ние</t>
  </si>
  <si>
    <t xml:space="preserve">     ГРУППОВАЯ  ГОНКА</t>
  </si>
  <si>
    <t>Дистанция 31 км                                   Средняя скорость победителя  30,92 км/час</t>
  </si>
  <si>
    <t xml:space="preserve"> Дистанция 31 км                                  Средняя скорость победителя  31,11 км/час</t>
  </si>
  <si>
    <t>н/ф</t>
  </si>
  <si>
    <t xml:space="preserve"> Дистанция 46,5 км                                  Средняя скорость победителя  35,34 км/час</t>
  </si>
  <si>
    <t xml:space="preserve"> 6-7</t>
  </si>
  <si>
    <t xml:space="preserve">  11-13</t>
  </si>
  <si>
    <t xml:space="preserve"> 19-20</t>
  </si>
  <si>
    <t xml:space="preserve"> 21-22</t>
  </si>
  <si>
    <t xml:space="preserve"> 30-32</t>
  </si>
  <si>
    <t xml:space="preserve">                                          Стартовало 38  участников</t>
  </si>
  <si>
    <t xml:space="preserve">  Дистанция 31 км                                   Средняя скорость победителя  34,76км/час</t>
  </si>
  <si>
    <t xml:space="preserve"> 4-10</t>
  </si>
  <si>
    <t>13-15</t>
  </si>
  <si>
    <t>Н/Ф</t>
  </si>
  <si>
    <t xml:space="preserve">                 Стартовало 12  участников</t>
  </si>
  <si>
    <t>Дистанция 62км                                   Средняя скорость победителя  39,49км/час</t>
  </si>
  <si>
    <t xml:space="preserve">   Дистанция 46,5 км                                   Средняя скорость победителя  30,66 км/час</t>
  </si>
  <si>
    <t>Дистанция 15,5км                                          Средняя скорость победителя  29,5 км/час</t>
  </si>
  <si>
    <t xml:space="preserve"> Дистанция 15,5 КМ                               Средняя скорость победителя  29,50 км/час</t>
  </si>
  <si>
    <t>СУММАРНЫЕ   РЕЗУЛЬТАТЫ    за 2 дня</t>
  </si>
  <si>
    <t>Итог</t>
  </si>
  <si>
    <t>Старт
№</t>
  </si>
  <si>
    <t>ИГ</t>
  </si>
  <si>
    <t>ГГ</t>
  </si>
  <si>
    <t>Дистанция 31 км                                          Средняя скорость победителя30,14   км/час</t>
  </si>
  <si>
    <t xml:space="preserve"> Дистанция 31 КМ                               Средняя скорость победителя  28,90 км/час</t>
  </si>
  <si>
    <t>Дистанция 46,5 км                                   Средняя скорость победителя  34,42км/час</t>
  </si>
  <si>
    <t xml:space="preserve">    Дистанция 46,5 км                                   Средняя скорость победителя  31,79км/час</t>
  </si>
  <si>
    <t xml:space="preserve">         Дистанция 46,5 км                                  Средняя скорость победителя  35,34 км/час</t>
  </si>
  <si>
    <t xml:space="preserve"> Дистанция 46 км                                  Средняя скорость победителя  32,58м/час</t>
  </si>
  <si>
    <t>Дистанция 93 км                                   Средняя скорость победителя  39,80км/час</t>
  </si>
  <si>
    <t>посвященные "Дню физкультурника"</t>
  </si>
  <si>
    <t>в/к</t>
  </si>
  <si>
    <t>Четверг 13августа 2015</t>
  </si>
  <si>
    <t xml:space="preserve">                                          Стартовало 14 участников </t>
  </si>
  <si>
    <t>ГЕНЕРАЛЬНАЯ КЛАССИФИКАЦИЯ</t>
  </si>
  <si>
    <t>ИГ
11/08</t>
  </si>
  <si>
    <t>ГГ
12/08</t>
  </si>
  <si>
    <t>ГГ
13/08</t>
  </si>
  <si>
    <t xml:space="preserve"> Дистанция 15,5 км                               Средняя скорость победителя  29,50 км/час</t>
  </si>
  <si>
    <t xml:space="preserve">                                          Стартовало 35 участников</t>
  </si>
  <si>
    <t xml:space="preserve"> 5-15</t>
  </si>
  <si>
    <t xml:space="preserve">                                          Стартовало13  участников</t>
  </si>
  <si>
    <t xml:space="preserve">                 Стартовало 11  участников</t>
  </si>
  <si>
    <t xml:space="preserve">                  УПРАВЛЕНИЕ   ПО  ФИЗИЧЕСКОЙ КУЛЬТУРЕ И  СПОРТУ АДМИНИСТРАЦИИ  г.ИЖЕВСКА</t>
  </si>
  <si>
    <t>11-13 августа 2015г.</t>
  </si>
  <si>
    <t xml:space="preserve">                               ЧЕМПИОНАТ и ПЕРВЕНСТВА г.ИЖЕВСКА по ВЕЛОСПОРТУ - ШОССЕ,</t>
  </si>
  <si>
    <t xml:space="preserve"> Дистанция 46,5 км                                                               Средняя скорость победителя  32,08 км/час</t>
  </si>
  <si>
    <t>Дистанция 77,5 км                                                                      Средняя скорость победителя  32,08 км/час</t>
  </si>
  <si>
    <t xml:space="preserve">            УПРАВЛЕНИЕ   ПО  ФИЗИЧЕСКОЙ КУЛЬТУРЕ И  СПОРТУ АДМИНИСТРАЦИИ  г.ИЖЕВСКА</t>
  </si>
  <si>
    <t xml:space="preserve"> Дистанция 108,5 км                                                                   Средняя скорость победителя 46,20 км/час</t>
  </si>
  <si>
    <t>Дистанция 108,5км                                                                      Средняя скорость победителя  46,96 км/час</t>
  </si>
  <si>
    <t>Дистанция139,5 км                                                                      Средняя скорость победителя 47,71км/час</t>
  </si>
  <si>
    <t>Дистанция 155 км                                                             Средняя скорость победителя  38,92 км/час</t>
  </si>
  <si>
    <t>Дистанция 46,5 км                                                                          Средняя скорость победителя 28,91 км/час</t>
  </si>
  <si>
    <t>Главный судья,РК</t>
  </si>
  <si>
    <t xml:space="preserve">                        УПРАВЛЕНИЕ   ПО  ФИЗИЧЕСКОЙ КУЛЬТУРЕ И  СПОРТУ АДМИНИСТРАЦИИ  г.ИЖЕВСКА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</si>
</sst>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sz val="8"/>
      <color theme="1"/>
      <name val="Bookman Old Style"/>
      <family val="1"/>
      <charset val="204"/>
    </font>
    <font>
      <b/>
      <sz val="8"/>
      <color theme="1"/>
      <name val="Bookman Old Style"/>
      <family val="1"/>
      <charset val="204"/>
    </font>
    <font>
      <b/>
      <sz val="8"/>
      <color theme="1"/>
      <name val="Calibri"/>
      <family val="2"/>
      <scheme val="minor"/>
    </font>
    <font>
      <b/>
      <sz val="9"/>
      <name val="Bookman Old Style"/>
      <family val="1"/>
      <charset val="204"/>
    </font>
    <font>
      <b/>
      <sz val="11"/>
      <color theme="1"/>
      <name val="Calibri"/>
      <family val="2"/>
      <scheme val="minor"/>
    </font>
    <font>
      <sz val="9"/>
      <name val="Bookman Old Style"/>
      <family val="1"/>
      <charset val="204"/>
    </font>
    <font>
      <b/>
      <sz val="10"/>
      <name val="Arial Cyr"/>
      <charset val="204"/>
    </font>
    <font>
      <sz val="11"/>
      <name val="Bookman Old Style"/>
      <family val="1"/>
      <charset val="204"/>
    </font>
    <font>
      <sz val="9"/>
      <color theme="1"/>
      <name val="Calibri"/>
      <family val="2"/>
      <scheme val="minor"/>
    </font>
    <font>
      <sz val="16"/>
      <name val="Bookman Old Style"/>
      <family val="1"/>
      <charset val="204"/>
    </font>
    <font>
      <sz val="8"/>
      <name val="Bookman Old Style"/>
      <family val="1"/>
      <charset val="204"/>
    </font>
    <font>
      <sz val="8"/>
      <color theme="1"/>
      <name val="Calibri"/>
      <family val="2"/>
      <scheme val="minor"/>
    </font>
    <font>
      <b/>
      <sz val="1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0" fillId="3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Border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19" fillId="0" borderId="0" xfId="0" applyFont="1" applyBorder="1"/>
    <xf numFmtId="0" fontId="3" fillId="0" borderId="0" xfId="0" applyFont="1" applyBorder="1"/>
    <xf numFmtId="0" fontId="1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21" fontId="0" fillId="3" borderId="1" xfId="0" applyNumberFormat="1" applyFill="1" applyBorder="1"/>
    <xf numFmtId="0" fontId="0" fillId="3" borderId="1" xfId="0" applyFill="1" applyBorder="1"/>
    <xf numFmtId="164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1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/>
    <xf numFmtId="164" fontId="0" fillId="3" borderId="3" xfId="0" applyNumberFormat="1" applyFill="1" applyBorder="1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/>
    <xf numFmtId="164" fontId="0" fillId="0" borderId="0" xfId="0" applyNumberFormat="1" applyBorder="1"/>
    <xf numFmtId="164" fontId="0" fillId="0" borderId="1" xfId="0" applyNumberFormat="1" applyBorder="1"/>
    <xf numFmtId="21" fontId="0" fillId="0" borderId="1" xfId="0" applyNumberFormat="1" applyBorder="1" applyAlignment="1">
      <alignment horizontal="center"/>
    </xf>
    <xf numFmtId="21" fontId="0" fillId="3" borderId="0" xfId="0" applyNumberFormat="1" applyFill="1" applyBorder="1" applyAlignment="1">
      <alignment horizontal="center"/>
    </xf>
    <xf numFmtId="21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8" fillId="0" borderId="0" xfId="0" applyFont="1"/>
    <xf numFmtId="0" fontId="17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/>
    <xf numFmtId="21" fontId="9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3" borderId="1" xfId="0" applyNumberFormat="1" applyFont="1" applyFill="1" applyBorder="1"/>
    <xf numFmtId="0" fontId="1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5" fillId="0" borderId="0" xfId="0" applyFont="1" applyBorder="1"/>
    <xf numFmtId="0" fontId="19" fillId="3" borderId="0" xfId="0" applyFont="1" applyFill="1" applyBorder="1"/>
    <xf numFmtId="0" fontId="19" fillId="0" borderId="0" xfId="0" applyFont="1" applyAlignment="1">
      <alignment horizontal="left"/>
    </xf>
    <xf numFmtId="0" fontId="1" fillId="3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21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21" fillId="3" borderId="3" xfId="0" applyNumberFormat="1" applyFont="1" applyFill="1" applyBorder="1" applyAlignment="1">
      <alignment horizontal="center"/>
    </xf>
    <xf numFmtId="0" fontId="21" fillId="0" borderId="1" xfId="0" applyFont="1" applyBorder="1"/>
    <xf numFmtId="164" fontId="21" fillId="3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/>
    <xf numFmtId="0" fontId="21" fillId="3" borderId="0" xfId="0" applyFont="1" applyFill="1"/>
    <xf numFmtId="0" fontId="21" fillId="0" borderId="0" xfId="0" applyFont="1"/>
    <xf numFmtId="164" fontId="21" fillId="3" borderId="6" xfId="0" applyNumberFormat="1" applyFont="1" applyFill="1" applyBorder="1"/>
    <xf numFmtId="164" fontId="21" fillId="3" borderId="2" xfId="0" applyNumberFormat="1" applyFont="1" applyFill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21" fontId="3" fillId="3" borderId="1" xfId="0" applyNumberFormat="1" applyFont="1" applyFill="1" applyBorder="1" applyAlignment="1">
      <alignment horizontal="center" vertical="center"/>
    </xf>
    <xf numFmtId="21" fontId="4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21" fontId="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3" borderId="1" xfId="0" applyNumberFormat="1" applyFont="1" applyFill="1" applyBorder="1"/>
    <xf numFmtId="0" fontId="9" fillId="3" borderId="1" xfId="0" applyFont="1" applyFill="1" applyBorder="1"/>
    <xf numFmtId="0" fontId="9" fillId="0" borderId="1" xfId="0" applyFont="1" applyBorder="1"/>
    <xf numFmtId="164" fontId="3" fillId="0" borderId="1" xfId="0" applyNumberFormat="1" applyFont="1" applyBorder="1"/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21" fontId="3" fillId="3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center"/>
    </xf>
    <xf numFmtId="0" fontId="21" fillId="3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21" fontId="3" fillId="3" borderId="1" xfId="0" applyNumberFormat="1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21" fontId="9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/>
    </xf>
    <xf numFmtId="21" fontId="14" fillId="3" borderId="1" xfId="0" applyNumberFormat="1" applyFont="1" applyFill="1" applyBorder="1" applyAlignment="1">
      <alignment horizontal="center" wrapText="1"/>
    </xf>
    <xf numFmtId="21" fontId="4" fillId="3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4" fontId="22" fillId="3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4" fillId="3" borderId="0" xfId="0" applyFont="1" applyFill="1" applyBorder="1" applyAlignment="1">
      <alignment horizontal="left"/>
    </xf>
    <xf numFmtId="164" fontId="21" fillId="3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/>
    <xf numFmtId="0" fontId="21" fillId="3" borderId="0" xfId="0" applyFont="1" applyFill="1" applyBorder="1"/>
    <xf numFmtId="0" fontId="21" fillId="0" borderId="0" xfId="0" applyFont="1" applyBorder="1"/>
    <xf numFmtId="0" fontId="3" fillId="2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21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/>
    <xf numFmtId="164" fontId="9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2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3" borderId="2" xfId="0" applyNumberFormat="1" applyFont="1" applyFill="1" applyBorder="1"/>
    <xf numFmtId="0" fontId="3" fillId="3" borderId="2" xfId="0" applyFont="1" applyFill="1" applyBorder="1" applyAlignment="1">
      <alignment vertical="center"/>
    </xf>
    <xf numFmtId="164" fontId="9" fillId="0" borderId="2" xfId="0" applyNumberFormat="1" applyFont="1" applyBorder="1"/>
    <xf numFmtId="164" fontId="9" fillId="3" borderId="2" xfId="0" applyNumberFormat="1" applyFont="1" applyFill="1" applyBorder="1"/>
    <xf numFmtId="164" fontId="3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/>
    <xf numFmtId="21" fontId="4" fillId="0" borderId="1" xfId="0" applyNumberFormat="1" applyFont="1" applyBorder="1" applyAlignment="1">
      <alignment horizontal="center"/>
    </xf>
    <xf numFmtId="0" fontId="9" fillId="3" borderId="0" xfId="0" applyFont="1" applyFill="1" applyBorder="1"/>
    <xf numFmtId="21" fontId="3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21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3" fillId="0" borderId="0" xfId="0" applyFont="1" applyBorder="1" applyAlignment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19" fillId="0" borderId="0" xfId="0" applyFont="1" applyBorder="1" applyAlignment="1">
      <alignment horizontal="center"/>
    </xf>
    <xf numFmtId="0" fontId="3" fillId="0" borderId="4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21" fontId="21" fillId="3" borderId="1" xfId="0" applyNumberFormat="1" applyFont="1" applyFill="1" applyBorder="1"/>
    <xf numFmtId="21" fontId="4" fillId="3" borderId="1" xfId="0" applyNumberFormat="1" applyFont="1" applyFill="1" applyBorder="1" applyAlignment="1">
      <alignment horizontal="center"/>
    </xf>
    <xf numFmtId="21" fontId="14" fillId="0" borderId="1" xfId="0" applyNumberFormat="1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164" fontId="21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21" fontId="4" fillId="3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vertical="top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942975</xdr:colOff>
      <xdr:row>7</xdr:row>
      <xdr:rowOff>0</xdr:rowOff>
    </xdr:from>
    <xdr:to>
      <xdr:col>12</xdr:col>
      <xdr:colOff>1666874</xdr:colOff>
      <xdr:row>12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3943350" y="533400"/>
          <a:ext cx="0" cy="638175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  <xdr:twoCellAnchor>
    <xdr:from>
      <xdr:col>16</xdr:col>
      <xdr:colOff>581025</xdr:colOff>
      <xdr:row>10</xdr:row>
      <xdr:rowOff>28574</xdr:rowOff>
    </xdr:from>
    <xdr:to>
      <xdr:col>16</xdr:col>
      <xdr:colOff>1152524</xdr:colOff>
      <xdr:row>16</xdr:row>
      <xdr:rowOff>0</xdr:rowOff>
    </xdr:to>
    <xdr:pic>
      <xdr:nvPicPr>
        <xdr:cNvPr id="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5457825" y="828674"/>
          <a:ext cx="571499" cy="838200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23</xdr:row>
      <xdr:rowOff>66675</xdr:rowOff>
    </xdr:from>
    <xdr:to>
      <xdr:col>18</xdr:col>
      <xdr:colOff>323850</xdr:colOff>
      <xdr:row>31</xdr:row>
      <xdr:rowOff>266700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9610725" y="2828925"/>
          <a:ext cx="0" cy="1447800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  <xdr:twoCellAnchor>
    <xdr:from>
      <xdr:col>15</xdr:col>
      <xdr:colOff>390525</xdr:colOff>
      <xdr:row>9</xdr:row>
      <xdr:rowOff>0</xdr:rowOff>
    </xdr:from>
    <xdr:to>
      <xdr:col>15</xdr:col>
      <xdr:colOff>390525</xdr:colOff>
      <xdr:row>15</xdr:row>
      <xdr:rowOff>114300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8582025" y="0"/>
          <a:ext cx="0" cy="1809750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  <xdr:twoCellAnchor>
    <xdr:from>
      <xdr:col>0</xdr:col>
      <xdr:colOff>219075</xdr:colOff>
      <xdr:row>1</xdr:row>
      <xdr:rowOff>57150</xdr:rowOff>
    </xdr:from>
    <xdr:to>
      <xdr:col>2</xdr:col>
      <xdr:colOff>95251</xdr:colOff>
      <xdr:row>5</xdr:row>
      <xdr:rowOff>57151</xdr:rowOff>
    </xdr:to>
    <xdr:pic>
      <xdr:nvPicPr>
        <xdr:cNvPr id="6" name="Рисунок 5" descr="Описание: Описание: Coat of Arms of Izhevsk (Udmurtia).sv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/>
        </a:blip>
        <a:srcRect/>
        <a:stretch>
          <a:fillRect/>
        </a:stretch>
      </xdr:blipFill>
      <xdr:spPr bwMode="auto">
        <a:xfrm>
          <a:off x="219075" y="247650"/>
          <a:ext cx="571501" cy="9715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10</xdr:col>
      <xdr:colOff>504825</xdr:colOff>
      <xdr:row>1</xdr:row>
      <xdr:rowOff>19052</xdr:rowOff>
    </xdr:from>
    <xdr:to>
      <xdr:col>11</xdr:col>
      <xdr:colOff>561975</xdr:colOff>
      <xdr:row>5</xdr:row>
      <xdr:rowOff>104776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6086475" y="209552"/>
          <a:ext cx="714375" cy="86677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17</xdr:row>
      <xdr:rowOff>66675</xdr:rowOff>
    </xdr:from>
    <xdr:to>
      <xdr:col>19</xdr:col>
      <xdr:colOff>323850</xdr:colOff>
      <xdr:row>25</xdr:row>
      <xdr:rowOff>266700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10191750" y="3448050"/>
          <a:ext cx="0" cy="1419225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  <xdr:twoCellAnchor>
    <xdr:from>
      <xdr:col>15</xdr:col>
      <xdr:colOff>390525</xdr:colOff>
      <xdr:row>0</xdr:row>
      <xdr:rowOff>0</xdr:rowOff>
    </xdr:from>
    <xdr:to>
      <xdr:col>15</xdr:col>
      <xdr:colOff>390525</xdr:colOff>
      <xdr:row>9</xdr:row>
      <xdr:rowOff>114300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9048750" y="104774"/>
          <a:ext cx="0" cy="2171701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942975</xdr:colOff>
      <xdr:row>9</xdr:row>
      <xdr:rowOff>0</xdr:rowOff>
    </xdr:from>
    <xdr:to>
      <xdr:col>10</xdr:col>
      <xdr:colOff>1666874</xdr:colOff>
      <xdr:row>22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6829425" y="1562100"/>
          <a:ext cx="0" cy="1419225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  <xdr:twoCellAnchor>
    <xdr:from>
      <xdr:col>14</xdr:col>
      <xdr:colOff>581025</xdr:colOff>
      <xdr:row>11</xdr:row>
      <xdr:rowOff>28574</xdr:rowOff>
    </xdr:from>
    <xdr:to>
      <xdr:col>14</xdr:col>
      <xdr:colOff>1152524</xdr:colOff>
      <xdr:row>26</xdr:row>
      <xdr:rowOff>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9239250" y="1971674"/>
          <a:ext cx="28574" cy="2171701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942975</xdr:colOff>
      <xdr:row>8</xdr:row>
      <xdr:rowOff>0</xdr:rowOff>
    </xdr:from>
    <xdr:to>
      <xdr:col>11</xdr:col>
      <xdr:colOff>1666874</xdr:colOff>
      <xdr:row>15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7924800" y="1371600"/>
          <a:ext cx="0" cy="1200150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  <xdr:twoCellAnchor>
    <xdr:from>
      <xdr:col>15</xdr:col>
      <xdr:colOff>581025</xdr:colOff>
      <xdr:row>10</xdr:row>
      <xdr:rowOff>28574</xdr:rowOff>
    </xdr:from>
    <xdr:to>
      <xdr:col>15</xdr:col>
      <xdr:colOff>1152524</xdr:colOff>
      <xdr:row>23</xdr:row>
      <xdr:rowOff>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10334625" y="1981199"/>
          <a:ext cx="28574" cy="1276351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abSelected="1" topLeftCell="A133" zoomScaleNormal="100" workbookViewId="0">
      <selection activeCell="I154" sqref="I154"/>
    </sheetView>
  </sheetViews>
  <sheetFormatPr defaultRowHeight="15" x14ac:dyDescent="0.25"/>
  <cols>
    <col min="1" max="1" width="5.42578125" customWidth="1"/>
    <col min="2" max="2" width="8.140625" customWidth="1"/>
    <col min="3" max="3" width="15.42578125" customWidth="1"/>
    <col min="4" max="4" width="21.42578125" style="11" customWidth="1"/>
    <col min="5" max="5" width="11.42578125" style="11" customWidth="1"/>
    <col min="6" max="6" width="0.140625" style="15" hidden="1" customWidth="1"/>
    <col min="7" max="7" width="9.7109375" hidden="1" customWidth="1"/>
    <col min="8" max="8" width="9.85546875" customWidth="1"/>
    <col min="9" max="9" width="10.5703125" customWidth="1"/>
  </cols>
  <sheetData>
    <row r="1" spans="1:17" x14ac:dyDescent="0.25">
      <c r="A1" s="95" t="s">
        <v>104</v>
      </c>
      <c r="B1" s="96"/>
      <c r="C1" s="95"/>
      <c r="D1" s="95"/>
      <c r="E1" s="95"/>
      <c r="F1" s="97"/>
      <c r="G1" s="97"/>
      <c r="H1" s="97"/>
      <c r="I1" s="97"/>
      <c r="J1" s="34"/>
    </row>
    <row r="2" spans="1:17" x14ac:dyDescent="0.25">
      <c r="A2" s="42" t="s">
        <v>154</v>
      </c>
      <c r="B2" s="42"/>
      <c r="C2" s="42"/>
      <c r="D2" s="44"/>
      <c r="E2" s="44"/>
      <c r="F2" s="98"/>
      <c r="G2" s="42"/>
      <c r="H2" s="42"/>
      <c r="I2" s="44"/>
      <c r="J2" s="45"/>
      <c r="K2" s="17"/>
      <c r="L2" s="17"/>
      <c r="M2" s="17"/>
      <c r="N2" s="18"/>
      <c r="O2" s="18"/>
      <c r="P2" s="18"/>
      <c r="Q2" s="18"/>
    </row>
    <row r="3" spans="1:17" x14ac:dyDescent="0.25">
      <c r="A3" s="42"/>
      <c r="B3" s="42"/>
      <c r="C3" s="42"/>
      <c r="D3" s="44" t="s">
        <v>114</v>
      </c>
      <c r="E3" s="44"/>
      <c r="F3" s="98"/>
      <c r="G3" s="42"/>
      <c r="H3" s="42"/>
      <c r="I3" s="44"/>
      <c r="J3" s="45"/>
      <c r="K3" s="17"/>
      <c r="L3" s="17"/>
      <c r="M3" s="17"/>
      <c r="N3" s="18"/>
      <c r="O3" s="18"/>
      <c r="P3" s="18"/>
      <c r="Q3" s="18"/>
    </row>
    <row r="4" spans="1:17" x14ac:dyDescent="0.25">
      <c r="A4" s="93"/>
      <c r="B4" s="93"/>
      <c r="C4" s="93"/>
      <c r="D4" s="99" t="s">
        <v>118</v>
      </c>
      <c r="E4" s="99"/>
      <c r="F4" s="100"/>
      <c r="G4" s="93"/>
      <c r="H4" s="93"/>
      <c r="I4" s="93"/>
      <c r="K4" s="17"/>
      <c r="L4" s="17"/>
      <c r="M4" s="17"/>
      <c r="N4" s="18"/>
      <c r="O4" s="18"/>
      <c r="P4" s="18"/>
      <c r="Q4" s="18"/>
    </row>
    <row r="5" spans="1:17" ht="15.75" thickBot="1" x14ac:dyDescent="0.3">
      <c r="A5" s="234" t="s">
        <v>115</v>
      </c>
      <c r="B5" s="234"/>
      <c r="C5" s="234"/>
      <c r="D5" s="234"/>
      <c r="E5" s="234"/>
      <c r="F5" s="234"/>
      <c r="G5" s="234"/>
      <c r="H5" s="234"/>
      <c r="I5" s="234"/>
      <c r="J5" s="235"/>
      <c r="K5" s="17"/>
      <c r="L5" s="17"/>
      <c r="M5" s="17"/>
      <c r="N5" s="18"/>
      <c r="O5" s="18"/>
      <c r="P5" s="18"/>
      <c r="Q5" s="18"/>
    </row>
    <row r="6" spans="1:17" ht="16.5" thickTop="1" x14ac:dyDescent="0.3">
      <c r="A6" s="81" t="s">
        <v>116</v>
      </c>
      <c r="B6" s="81"/>
      <c r="C6" s="81"/>
      <c r="I6" s="45"/>
      <c r="J6" s="45"/>
      <c r="K6" s="17"/>
      <c r="L6" s="17"/>
      <c r="M6" s="17"/>
      <c r="N6" s="18"/>
      <c r="O6" s="18"/>
      <c r="P6" s="18"/>
      <c r="Q6" s="18"/>
    </row>
    <row r="7" spans="1:17" ht="15.75" x14ac:dyDescent="0.3">
      <c r="A7" s="81" t="s">
        <v>117</v>
      </c>
      <c r="B7" s="81"/>
      <c r="C7" s="81"/>
      <c r="I7" s="34"/>
      <c r="J7" s="34"/>
    </row>
    <row r="8" spans="1:17" x14ac:dyDescent="0.25">
      <c r="A8" s="35" t="s">
        <v>112</v>
      </c>
      <c r="B8" s="83"/>
      <c r="C8" s="84"/>
      <c r="F8" s="13"/>
      <c r="I8" s="33"/>
      <c r="J8" s="40"/>
      <c r="K8" s="23"/>
      <c r="L8" s="23"/>
      <c r="M8" s="24"/>
    </row>
    <row r="9" spans="1:17" ht="15.75" x14ac:dyDescent="0.3">
      <c r="A9" s="82" t="s">
        <v>119</v>
      </c>
      <c r="B9" s="36"/>
      <c r="C9" s="37"/>
      <c r="F9" s="13"/>
      <c r="I9" s="33"/>
      <c r="J9" s="40"/>
      <c r="K9" s="23"/>
      <c r="L9" s="23"/>
      <c r="M9" s="24"/>
    </row>
    <row r="10" spans="1:17" x14ac:dyDescent="0.25">
      <c r="A10" s="236" t="s">
        <v>139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"/>
      <c r="L10" s="23"/>
      <c r="M10" s="24"/>
    </row>
    <row r="11" spans="1:17" ht="29.25" customHeight="1" x14ac:dyDescent="0.25">
      <c r="A11" s="46" t="s">
        <v>110</v>
      </c>
      <c r="B11" s="46" t="s">
        <v>105</v>
      </c>
      <c r="C11" s="47" t="s">
        <v>106</v>
      </c>
      <c r="D11" s="47" t="s">
        <v>1</v>
      </c>
      <c r="E11" s="47" t="s">
        <v>0</v>
      </c>
      <c r="F11" s="48" t="s">
        <v>107</v>
      </c>
      <c r="G11" s="80"/>
      <c r="H11" s="79" t="s">
        <v>111</v>
      </c>
      <c r="I11" s="47" t="s">
        <v>124</v>
      </c>
      <c r="J11" s="25"/>
      <c r="K11" s="26"/>
      <c r="L11" s="26"/>
      <c r="M11" s="27"/>
    </row>
    <row r="12" spans="1:17" x14ac:dyDescent="0.25">
      <c r="A12" s="51">
        <v>1</v>
      </c>
      <c r="B12" s="50">
        <v>10</v>
      </c>
      <c r="C12" s="51">
        <v>20030110</v>
      </c>
      <c r="D12" s="52" t="s">
        <v>80</v>
      </c>
      <c r="E12" s="52" t="s">
        <v>63</v>
      </c>
      <c r="F12" s="14">
        <v>1.0416666666666701E-2</v>
      </c>
      <c r="G12" s="55">
        <v>3.1967592592592589E-2</v>
      </c>
      <c r="H12" s="78">
        <f t="shared" ref="H12:H26" si="0">G12-F12</f>
        <v>2.155092592592589E-2</v>
      </c>
      <c r="I12" s="85"/>
      <c r="J12" s="25"/>
      <c r="K12" s="26"/>
      <c r="L12" s="26"/>
      <c r="M12" s="27"/>
    </row>
    <row r="13" spans="1:17" x14ac:dyDescent="0.25">
      <c r="A13" s="51">
        <v>2</v>
      </c>
      <c r="B13" s="50">
        <v>31</v>
      </c>
      <c r="C13" s="51">
        <v>20030604</v>
      </c>
      <c r="D13" s="52" t="s">
        <v>53</v>
      </c>
      <c r="E13" s="52" t="s">
        <v>50</v>
      </c>
      <c r="F13" s="14">
        <v>6.9444444444444397E-3</v>
      </c>
      <c r="G13" s="55">
        <v>2.9166666666666664E-2</v>
      </c>
      <c r="H13" s="78">
        <f t="shared" si="0"/>
        <v>2.2222222222222223E-2</v>
      </c>
      <c r="I13" s="87">
        <f>H13-$H$12</f>
        <v>6.71296296296333E-4</v>
      </c>
      <c r="J13" s="20"/>
      <c r="K13" s="19"/>
      <c r="L13" s="19"/>
      <c r="M13" s="22"/>
      <c r="N13" s="21"/>
      <c r="O13" s="21"/>
      <c r="P13" s="21"/>
      <c r="Q13" s="21"/>
    </row>
    <row r="14" spans="1:17" x14ac:dyDescent="0.25">
      <c r="A14" s="51">
        <v>3</v>
      </c>
      <c r="B14" s="50">
        <v>12</v>
      </c>
      <c r="C14" s="51">
        <v>20030418</v>
      </c>
      <c r="D14" s="52" t="s">
        <v>81</v>
      </c>
      <c r="E14" s="52" t="s">
        <v>63</v>
      </c>
      <c r="F14" s="14">
        <v>1.1111111111111099E-2</v>
      </c>
      <c r="G14" s="55">
        <v>3.3391203703703708E-2</v>
      </c>
      <c r="H14" s="78">
        <f t="shared" si="0"/>
        <v>2.2280092592592608E-2</v>
      </c>
      <c r="I14" s="87">
        <f t="shared" ref="I14:I28" si="1">H14-$H$12</f>
        <v>7.291666666667182E-4</v>
      </c>
      <c r="J14" s="25"/>
      <c r="K14" s="7"/>
      <c r="L14" s="28"/>
      <c r="M14" s="23"/>
      <c r="N14" s="28"/>
      <c r="O14" s="28"/>
    </row>
    <row r="15" spans="1:17" ht="14.25" customHeight="1" x14ac:dyDescent="0.3">
      <c r="A15" s="51">
        <v>4</v>
      </c>
      <c r="B15" s="50">
        <v>27</v>
      </c>
      <c r="C15" s="51">
        <v>20030915</v>
      </c>
      <c r="D15" s="52" t="s">
        <v>52</v>
      </c>
      <c r="E15" s="52" t="s">
        <v>50</v>
      </c>
      <c r="F15" s="14">
        <v>6.2500000000000003E-3</v>
      </c>
      <c r="G15" s="55">
        <v>2.8900462962962961E-2</v>
      </c>
      <c r="H15" s="78">
        <f t="shared" si="0"/>
        <v>2.2650462962962963E-2</v>
      </c>
      <c r="I15" s="87">
        <f t="shared" si="1"/>
        <v>1.0995370370370725E-3</v>
      </c>
      <c r="J15" s="29"/>
      <c r="K15" s="30"/>
      <c r="L15" s="31"/>
      <c r="M15" s="31"/>
      <c r="N15" s="32"/>
      <c r="O15" s="32"/>
    </row>
    <row r="16" spans="1:17" ht="14.25" customHeight="1" x14ac:dyDescent="0.3">
      <c r="A16" s="51">
        <v>5</v>
      </c>
      <c r="B16" s="50">
        <v>33</v>
      </c>
      <c r="C16" s="51">
        <v>20031212</v>
      </c>
      <c r="D16" s="52" t="s">
        <v>57</v>
      </c>
      <c r="E16" s="52" t="s">
        <v>125</v>
      </c>
      <c r="F16" s="14">
        <v>8.3333333333333297E-3</v>
      </c>
      <c r="G16" s="55">
        <v>3.1516203703703706E-2</v>
      </c>
      <c r="H16" s="78">
        <f t="shared" si="0"/>
        <v>2.3182870370370375E-2</v>
      </c>
      <c r="I16" s="87">
        <f t="shared" si="1"/>
        <v>1.6319444444444844E-3</v>
      </c>
      <c r="J16" s="29"/>
      <c r="K16" s="30"/>
      <c r="L16" s="33"/>
      <c r="M16" s="30"/>
      <c r="N16" s="34"/>
      <c r="O16" s="34"/>
      <c r="P16" s="34"/>
      <c r="Q16" s="34"/>
    </row>
    <row r="17" spans="1:17" ht="15.75" x14ac:dyDescent="0.3">
      <c r="A17" s="51">
        <v>6</v>
      </c>
      <c r="B17" s="50">
        <v>34</v>
      </c>
      <c r="C17" s="51">
        <v>20030511</v>
      </c>
      <c r="D17" s="52" t="s">
        <v>58</v>
      </c>
      <c r="E17" s="52" t="s">
        <v>125</v>
      </c>
      <c r="F17" s="14">
        <v>9.02777777777777E-3</v>
      </c>
      <c r="G17" s="55">
        <v>3.2372685185185185E-2</v>
      </c>
      <c r="H17" s="78">
        <f t="shared" si="0"/>
        <v>2.3344907407407415E-2</v>
      </c>
      <c r="I17" s="87">
        <f t="shared" si="1"/>
        <v>1.7939814814815248E-3</v>
      </c>
      <c r="J17" s="36"/>
      <c r="K17" s="37"/>
      <c r="L17" s="37"/>
      <c r="M17" s="38"/>
      <c r="N17" s="38"/>
      <c r="O17" s="38"/>
      <c r="P17" s="38"/>
      <c r="Q17" s="38"/>
    </row>
    <row r="18" spans="1:17" x14ac:dyDescent="0.25">
      <c r="A18" s="51">
        <v>7</v>
      </c>
      <c r="B18" s="50">
        <v>13</v>
      </c>
      <c r="C18" s="51">
        <v>20030509</v>
      </c>
      <c r="D18" s="52" t="s">
        <v>82</v>
      </c>
      <c r="E18" s="52" t="s">
        <v>63</v>
      </c>
      <c r="F18" s="14">
        <v>1.18055555555555E-2</v>
      </c>
      <c r="G18" s="55">
        <v>3.5254629629629629E-2</v>
      </c>
      <c r="H18" s="78">
        <f t="shared" si="0"/>
        <v>2.3449074074074129E-2</v>
      </c>
      <c r="I18" s="87">
        <f t="shared" si="1"/>
        <v>1.898148148148239E-3</v>
      </c>
      <c r="J18" s="34"/>
      <c r="K18" s="34"/>
      <c r="L18" s="33"/>
      <c r="M18" s="33"/>
      <c r="N18" s="41"/>
      <c r="O18" s="41"/>
      <c r="P18" s="41"/>
      <c r="Q18" s="41"/>
    </row>
    <row r="19" spans="1:17" x14ac:dyDescent="0.25">
      <c r="A19" s="51">
        <v>8</v>
      </c>
      <c r="B19" s="50">
        <v>6</v>
      </c>
      <c r="C19" s="51">
        <v>20030513</v>
      </c>
      <c r="D19" s="52" t="s">
        <v>12</v>
      </c>
      <c r="E19" s="52" t="s">
        <v>3</v>
      </c>
      <c r="F19" s="14">
        <v>6.9444444444444447E-4</v>
      </c>
      <c r="G19" s="55">
        <v>2.4236111111111111E-2</v>
      </c>
      <c r="H19" s="78">
        <f t="shared" si="0"/>
        <v>2.3541666666666666E-2</v>
      </c>
      <c r="I19" s="87">
        <f t="shared" si="1"/>
        <v>1.9907407407407755E-3</v>
      </c>
      <c r="J19" s="40"/>
      <c r="K19" s="43"/>
      <c r="L19" s="41"/>
      <c r="M19" s="41"/>
      <c r="N19" s="41"/>
      <c r="O19" s="41"/>
      <c r="P19" s="41"/>
      <c r="Q19" s="41"/>
    </row>
    <row r="20" spans="1:17" x14ac:dyDescent="0.25">
      <c r="A20" s="51">
        <v>9</v>
      </c>
      <c r="B20" s="50">
        <v>24</v>
      </c>
      <c r="C20" s="51">
        <v>20030421</v>
      </c>
      <c r="D20" s="52" t="s">
        <v>46</v>
      </c>
      <c r="E20" s="52" t="s">
        <v>3</v>
      </c>
      <c r="F20" s="14">
        <v>5.5555555555555558E-3</v>
      </c>
      <c r="G20" s="55">
        <v>2.9675925925925925E-2</v>
      </c>
      <c r="H20" s="78">
        <f t="shared" si="0"/>
        <v>2.4120370370370368E-2</v>
      </c>
      <c r="I20" s="87">
        <f t="shared" si="1"/>
        <v>2.5694444444444783E-3</v>
      </c>
      <c r="J20" s="43"/>
      <c r="K20" s="43"/>
      <c r="L20" s="43"/>
      <c r="M20" s="41"/>
      <c r="N20" s="41"/>
      <c r="O20" s="41"/>
      <c r="P20" s="41"/>
      <c r="Q20" s="41"/>
    </row>
    <row r="21" spans="1:17" x14ac:dyDescent="0.25">
      <c r="A21" s="51">
        <v>10</v>
      </c>
      <c r="B21" s="50">
        <v>35</v>
      </c>
      <c r="C21" s="51">
        <v>20030330</v>
      </c>
      <c r="D21" s="52" t="s">
        <v>60</v>
      </c>
      <c r="E21" s="52" t="s">
        <v>56</v>
      </c>
      <c r="F21" s="14">
        <v>9.7222222222222206E-3</v>
      </c>
      <c r="G21" s="55">
        <v>3.3923611111111113E-2</v>
      </c>
      <c r="H21" s="78">
        <f t="shared" si="0"/>
        <v>2.420138888888889E-2</v>
      </c>
      <c r="I21" s="87">
        <f t="shared" si="1"/>
        <v>2.6504629629630003E-3</v>
      </c>
      <c r="J21" s="39"/>
      <c r="K21" s="39"/>
      <c r="L21" s="39"/>
      <c r="M21" s="41"/>
      <c r="N21" s="41"/>
      <c r="O21" s="41"/>
      <c r="P21" s="41"/>
      <c r="Q21" s="41"/>
    </row>
    <row r="22" spans="1:17" x14ac:dyDescent="0.25">
      <c r="A22" s="51">
        <v>11</v>
      </c>
      <c r="B22" s="50">
        <v>36</v>
      </c>
      <c r="C22" s="51">
        <v>20030625</v>
      </c>
      <c r="D22" s="52" t="s">
        <v>96</v>
      </c>
      <c r="E22" s="52" t="s">
        <v>63</v>
      </c>
      <c r="F22" s="14">
        <v>1.3194444444444399E-2</v>
      </c>
      <c r="G22" s="55">
        <v>3.8078703703703705E-2</v>
      </c>
      <c r="H22" s="78">
        <f t="shared" si="0"/>
        <v>2.4884259259259307E-2</v>
      </c>
      <c r="I22" s="87">
        <f t="shared" si="1"/>
        <v>3.3333333333334172E-3</v>
      </c>
      <c r="J22" s="39"/>
      <c r="K22" s="39"/>
      <c r="L22" s="39"/>
      <c r="M22" s="41"/>
      <c r="N22" s="41"/>
      <c r="O22" s="41"/>
      <c r="P22" s="41"/>
      <c r="Q22" s="41"/>
    </row>
    <row r="23" spans="1:17" x14ac:dyDescent="0.25">
      <c r="A23" s="51">
        <v>12</v>
      </c>
      <c r="B23" s="50">
        <v>11</v>
      </c>
      <c r="C23" s="51">
        <v>20041111</v>
      </c>
      <c r="D23" s="52" t="s">
        <v>13</v>
      </c>
      <c r="E23" s="52" t="s">
        <v>3</v>
      </c>
      <c r="F23" s="14">
        <v>1.3888888888888889E-3</v>
      </c>
      <c r="G23" s="55">
        <v>2.7824074074074074E-2</v>
      </c>
      <c r="H23" s="78">
        <f t="shared" si="0"/>
        <v>2.6435185185185187E-2</v>
      </c>
      <c r="I23" s="87">
        <f t="shared" si="1"/>
        <v>4.8842592592592965E-3</v>
      </c>
      <c r="J23" s="34"/>
      <c r="K23" s="34"/>
      <c r="L23" s="34"/>
      <c r="M23" s="34"/>
      <c r="N23" s="34"/>
      <c r="O23" s="34"/>
      <c r="P23" s="34"/>
      <c r="Q23" s="34"/>
    </row>
    <row r="24" spans="1:17" x14ac:dyDescent="0.25">
      <c r="A24" s="51">
        <v>13</v>
      </c>
      <c r="B24" s="50">
        <v>32</v>
      </c>
      <c r="C24" s="51">
        <v>20040101</v>
      </c>
      <c r="D24" s="52" t="s">
        <v>55</v>
      </c>
      <c r="E24" s="52" t="s">
        <v>56</v>
      </c>
      <c r="F24" s="14">
        <v>7.63888888888888E-3</v>
      </c>
      <c r="G24" s="55">
        <v>3.4143518518518517E-2</v>
      </c>
      <c r="H24" s="78">
        <f t="shared" si="0"/>
        <v>2.6504629629629638E-2</v>
      </c>
      <c r="I24" s="87">
        <f t="shared" si="1"/>
        <v>4.9537037037037483E-3</v>
      </c>
    </row>
    <row r="25" spans="1:17" x14ac:dyDescent="0.25">
      <c r="A25" s="51">
        <v>14</v>
      </c>
      <c r="B25" s="50">
        <v>15</v>
      </c>
      <c r="C25" s="51">
        <v>20030905</v>
      </c>
      <c r="D25" s="52" t="s">
        <v>32</v>
      </c>
      <c r="E25" s="52" t="s">
        <v>3</v>
      </c>
      <c r="F25" s="14">
        <v>2.0833333333333298E-3</v>
      </c>
      <c r="G25" s="55">
        <v>3.138888888888889E-2</v>
      </c>
      <c r="H25" s="78">
        <f t="shared" si="0"/>
        <v>2.930555555555556E-2</v>
      </c>
      <c r="I25" s="87">
        <f t="shared" si="1"/>
        <v>7.7546296296296703E-3</v>
      </c>
    </row>
    <row r="26" spans="1:17" x14ac:dyDescent="0.25">
      <c r="A26" s="51">
        <v>15</v>
      </c>
      <c r="B26" s="50">
        <v>20</v>
      </c>
      <c r="C26" s="51">
        <v>20030101</v>
      </c>
      <c r="D26" s="52" t="s">
        <v>35</v>
      </c>
      <c r="E26" s="52" t="s">
        <v>36</v>
      </c>
      <c r="F26" s="14">
        <v>2.7777777777777701E-3</v>
      </c>
      <c r="G26" s="55">
        <v>3.3113425925925928E-2</v>
      </c>
      <c r="H26" s="78">
        <f t="shared" si="0"/>
        <v>3.0335648148148157E-2</v>
      </c>
      <c r="I26" s="87">
        <f t="shared" si="1"/>
        <v>8.7847222222222666E-3</v>
      </c>
    </row>
    <row r="27" spans="1:17" x14ac:dyDescent="0.25">
      <c r="A27" s="51">
        <v>16</v>
      </c>
      <c r="B27" s="50">
        <v>48</v>
      </c>
      <c r="C27" s="51">
        <v>20040101</v>
      </c>
      <c r="D27" s="52" t="s">
        <v>120</v>
      </c>
      <c r="E27" s="52" t="s">
        <v>36</v>
      </c>
      <c r="F27" s="14"/>
      <c r="G27" s="55"/>
      <c r="H27" s="78">
        <v>3.0555555555555555E-2</v>
      </c>
      <c r="I27" s="87">
        <f t="shared" si="1"/>
        <v>9.0046296296296645E-3</v>
      </c>
    </row>
    <row r="28" spans="1:17" x14ac:dyDescent="0.25">
      <c r="A28" s="51">
        <v>17</v>
      </c>
      <c r="B28" s="50">
        <v>50</v>
      </c>
      <c r="C28" s="51">
        <v>20040101</v>
      </c>
      <c r="D28" s="52" t="s">
        <v>121</v>
      </c>
      <c r="E28" s="52" t="s">
        <v>36</v>
      </c>
      <c r="F28" s="14"/>
      <c r="G28" s="55"/>
      <c r="H28" s="78">
        <v>3.0555555555555555E-2</v>
      </c>
      <c r="I28" s="87">
        <f t="shared" si="1"/>
        <v>9.0046296296296645E-3</v>
      </c>
    </row>
    <row r="29" spans="1:17" x14ac:dyDescent="0.25">
      <c r="A29" s="70" t="s">
        <v>122</v>
      </c>
      <c r="B29" s="70"/>
      <c r="C29" s="70"/>
      <c r="D29" s="71"/>
      <c r="E29" s="71"/>
      <c r="F29" s="72"/>
      <c r="G29" s="62"/>
      <c r="H29" s="77"/>
    </row>
    <row r="30" spans="1:17" x14ac:dyDescent="0.25">
      <c r="A30" s="66"/>
      <c r="B30" s="66"/>
      <c r="C30" s="67"/>
      <c r="D30" s="67"/>
      <c r="E30" s="67"/>
      <c r="F30" s="68"/>
      <c r="G30" s="69"/>
      <c r="H30" s="63"/>
    </row>
    <row r="31" spans="1:17" x14ac:dyDescent="0.25">
      <c r="A31" s="59" t="s">
        <v>126</v>
      </c>
      <c r="B31" s="60"/>
      <c r="C31" s="61"/>
      <c r="F31" s="57"/>
      <c r="G31" s="7"/>
      <c r="H31" s="7"/>
    </row>
    <row r="32" spans="1:17" x14ac:dyDescent="0.25">
      <c r="A32" s="233" t="s">
        <v>140</v>
      </c>
      <c r="B32" s="233"/>
      <c r="C32" s="233"/>
      <c r="D32" s="233"/>
      <c r="E32" s="233"/>
      <c r="F32" s="233"/>
      <c r="G32" s="233"/>
      <c r="H32" s="233"/>
      <c r="I32" s="233"/>
    </row>
    <row r="33" spans="1:9" ht="30.75" customHeight="1" x14ac:dyDescent="0.25">
      <c r="A33" s="46" t="s">
        <v>110</v>
      </c>
      <c r="B33" s="46" t="s">
        <v>105</v>
      </c>
      <c r="C33" s="47" t="s">
        <v>106</v>
      </c>
      <c r="D33" s="47" t="s">
        <v>1</v>
      </c>
      <c r="E33" s="47" t="s">
        <v>0</v>
      </c>
      <c r="F33" s="48" t="s">
        <v>107</v>
      </c>
      <c r="G33" s="80"/>
      <c r="H33" s="79" t="s">
        <v>111</v>
      </c>
      <c r="I33" s="47" t="s">
        <v>124</v>
      </c>
    </row>
    <row r="34" spans="1:9" x14ac:dyDescent="0.25">
      <c r="A34" s="9">
        <v>1</v>
      </c>
      <c r="B34" s="53">
        <v>10</v>
      </c>
      <c r="C34" s="53">
        <v>20030403</v>
      </c>
      <c r="D34" s="54" t="s">
        <v>20</v>
      </c>
      <c r="E34" s="54" t="s">
        <v>3</v>
      </c>
      <c r="F34" s="49">
        <v>1.5277777777777699E-2</v>
      </c>
      <c r="G34" s="65">
        <v>3.8784722222222227E-2</v>
      </c>
      <c r="H34" s="89">
        <f t="shared" ref="H34:H39" si="2">G34-F34</f>
        <v>2.3506944444444528E-2</v>
      </c>
      <c r="I34" s="16"/>
    </row>
    <row r="35" spans="1:9" x14ac:dyDescent="0.25">
      <c r="A35" s="8">
        <v>2</v>
      </c>
      <c r="B35" s="51">
        <v>11</v>
      </c>
      <c r="C35" s="51">
        <v>20030410</v>
      </c>
      <c r="D35" s="52" t="s">
        <v>49</v>
      </c>
      <c r="E35" s="52" t="s">
        <v>50</v>
      </c>
      <c r="F35" s="14">
        <v>1.59722222222222E-2</v>
      </c>
      <c r="G35" s="64">
        <v>3.953703703703703E-2</v>
      </c>
      <c r="H35" s="90">
        <f t="shared" si="2"/>
        <v>2.356481481481483E-2</v>
      </c>
      <c r="I35" s="5">
        <f>H35-$I$34</f>
        <v>2.356481481481483E-2</v>
      </c>
    </row>
    <row r="36" spans="1:9" x14ac:dyDescent="0.25">
      <c r="A36" s="8">
        <v>3</v>
      </c>
      <c r="B36" s="51">
        <v>13</v>
      </c>
      <c r="C36" s="51">
        <v>20030410</v>
      </c>
      <c r="D36" s="52" t="s">
        <v>51</v>
      </c>
      <c r="E36" s="52" t="s">
        <v>50</v>
      </c>
      <c r="F36" s="14">
        <v>1.6666666666666601E-2</v>
      </c>
      <c r="G36" s="64">
        <v>4.0567129629629627E-2</v>
      </c>
      <c r="H36" s="90">
        <f t="shared" si="2"/>
        <v>2.3900462962963026E-2</v>
      </c>
      <c r="I36" s="5">
        <f t="shared" ref="I36:I39" si="3">H36-$I$34</f>
        <v>2.3900462962963026E-2</v>
      </c>
    </row>
    <row r="37" spans="1:9" x14ac:dyDescent="0.25">
      <c r="A37" s="8">
        <v>4</v>
      </c>
      <c r="B37" s="51">
        <v>23</v>
      </c>
      <c r="C37" s="51">
        <v>20030902</v>
      </c>
      <c r="D37" s="52" t="s">
        <v>54</v>
      </c>
      <c r="E37" s="52" t="s">
        <v>50</v>
      </c>
      <c r="F37" s="14">
        <v>1.7361111111111101E-2</v>
      </c>
      <c r="G37" s="64">
        <v>4.1273148148148149E-2</v>
      </c>
      <c r="H37" s="90">
        <f t="shared" si="2"/>
        <v>2.3912037037037048E-2</v>
      </c>
      <c r="I37" s="5">
        <f t="shared" si="3"/>
        <v>2.3912037037037048E-2</v>
      </c>
    </row>
    <row r="38" spans="1:9" x14ac:dyDescent="0.25">
      <c r="A38" s="8">
        <v>5</v>
      </c>
      <c r="B38" s="51">
        <v>24</v>
      </c>
      <c r="C38" s="51">
        <v>20041220</v>
      </c>
      <c r="D38" s="52" t="s">
        <v>97</v>
      </c>
      <c r="E38" s="52" t="s">
        <v>63</v>
      </c>
      <c r="F38" s="14">
        <v>1.8055555555555498E-2</v>
      </c>
      <c r="G38" s="64">
        <v>4.3981481481481483E-2</v>
      </c>
      <c r="H38" s="90">
        <f t="shared" si="2"/>
        <v>2.5925925925925984E-2</v>
      </c>
      <c r="I38" s="5">
        <f t="shared" si="3"/>
        <v>2.5925925925925984E-2</v>
      </c>
    </row>
    <row r="39" spans="1:9" x14ac:dyDescent="0.25">
      <c r="A39" s="8">
        <v>6</v>
      </c>
      <c r="B39" s="51">
        <v>8</v>
      </c>
      <c r="C39" s="51">
        <v>20030101</v>
      </c>
      <c r="D39" s="52" t="s">
        <v>9</v>
      </c>
      <c r="E39" s="52" t="s">
        <v>3</v>
      </c>
      <c r="F39" s="14">
        <v>1.4583333333333301E-2</v>
      </c>
      <c r="G39" s="64">
        <v>4.3263888888888886E-2</v>
      </c>
      <c r="H39" s="90">
        <f t="shared" si="2"/>
        <v>2.8680555555555584E-2</v>
      </c>
      <c r="I39" s="5">
        <f t="shared" si="3"/>
        <v>2.8680555555555584E-2</v>
      </c>
    </row>
    <row r="40" spans="1:9" x14ac:dyDescent="0.25">
      <c r="A40" s="70" t="s">
        <v>127</v>
      </c>
      <c r="B40" s="70"/>
      <c r="C40" s="70"/>
      <c r="D40" s="71"/>
      <c r="E40" s="71"/>
      <c r="F40" s="72"/>
      <c r="G40" s="73"/>
      <c r="H40" s="73"/>
    </row>
    <row r="41" spans="1:9" x14ac:dyDescent="0.25">
      <c r="A41" s="63"/>
      <c r="B41" s="63"/>
      <c r="C41" s="70"/>
      <c r="D41" s="71"/>
      <c r="E41" s="71"/>
      <c r="F41" s="72"/>
      <c r="G41" s="73"/>
      <c r="H41" s="73"/>
    </row>
    <row r="42" spans="1:9" x14ac:dyDescent="0.25">
      <c r="A42" s="63"/>
      <c r="B42" s="63"/>
      <c r="C42" s="70"/>
      <c r="D42" s="71"/>
      <c r="E42" s="71"/>
      <c r="F42" s="72"/>
      <c r="G42" s="73"/>
      <c r="H42" s="73"/>
    </row>
    <row r="43" spans="1:9" x14ac:dyDescent="0.25">
      <c r="A43" s="63"/>
      <c r="B43" s="63"/>
      <c r="C43" s="70"/>
      <c r="D43" s="71"/>
      <c r="E43" s="71"/>
      <c r="F43" s="72"/>
      <c r="G43" s="73"/>
      <c r="H43" s="73"/>
    </row>
    <row r="44" spans="1:9" x14ac:dyDescent="0.25">
      <c r="A44" s="63"/>
      <c r="B44" s="63"/>
      <c r="C44" s="70"/>
      <c r="D44" s="71"/>
      <c r="E44" s="71"/>
      <c r="F44" s="72"/>
      <c r="G44" s="73"/>
      <c r="H44" s="73"/>
    </row>
    <row r="45" spans="1:9" x14ac:dyDescent="0.25">
      <c r="A45" s="63"/>
      <c r="B45" s="63"/>
      <c r="C45" s="70"/>
      <c r="D45" s="71"/>
      <c r="E45" s="71"/>
      <c r="F45" s="72"/>
      <c r="G45" s="73"/>
      <c r="H45" s="73"/>
    </row>
    <row r="46" spans="1:9" x14ac:dyDescent="0.25">
      <c r="A46" s="63"/>
      <c r="B46" s="63"/>
      <c r="C46" s="70"/>
      <c r="D46" s="71"/>
      <c r="E46" s="71"/>
      <c r="F46" s="72"/>
      <c r="G46" s="73"/>
      <c r="H46" s="73"/>
    </row>
    <row r="47" spans="1:9" x14ac:dyDescent="0.25">
      <c r="A47" s="63"/>
      <c r="B47" s="63"/>
      <c r="C47" s="70"/>
      <c r="D47" s="71"/>
      <c r="E47" s="71"/>
      <c r="F47" s="72"/>
      <c r="G47" s="73"/>
      <c r="H47" s="73"/>
    </row>
    <row r="48" spans="1:9" x14ac:dyDescent="0.25">
      <c r="A48" s="63"/>
      <c r="B48" s="63"/>
      <c r="C48" s="70"/>
      <c r="D48" s="71"/>
      <c r="E48" s="71"/>
      <c r="F48" s="72"/>
      <c r="G48" s="73"/>
      <c r="H48" s="73"/>
    </row>
    <row r="49" spans="1:9" x14ac:dyDescent="0.25">
      <c r="A49" s="59" t="s">
        <v>128</v>
      </c>
      <c r="B49" s="60"/>
      <c r="C49" s="61"/>
      <c r="F49" s="57"/>
      <c r="G49" s="7"/>
      <c r="H49" s="7"/>
    </row>
    <row r="50" spans="1:9" x14ac:dyDescent="0.25">
      <c r="A50" s="233" t="s">
        <v>141</v>
      </c>
      <c r="B50" s="233"/>
      <c r="C50" s="233"/>
      <c r="D50" s="233"/>
      <c r="E50" s="233"/>
      <c r="F50" s="233"/>
      <c r="G50" s="233"/>
      <c r="H50" s="233"/>
      <c r="I50" s="233"/>
    </row>
    <row r="51" spans="1:9" ht="21.75" customHeight="1" x14ac:dyDescent="0.25">
      <c r="A51" s="46" t="s">
        <v>110</v>
      </c>
      <c r="B51" s="46" t="s">
        <v>105</v>
      </c>
      <c r="C51" s="47" t="s">
        <v>106</v>
      </c>
      <c r="D51" s="47" t="s">
        <v>1</v>
      </c>
      <c r="E51" s="47" t="s">
        <v>0</v>
      </c>
      <c r="F51" s="48" t="s">
        <v>107</v>
      </c>
      <c r="G51" s="80"/>
      <c r="H51" s="79" t="s">
        <v>111</v>
      </c>
      <c r="I51" s="47" t="s">
        <v>124</v>
      </c>
    </row>
    <row r="52" spans="1:9" ht="12.95" customHeight="1" x14ac:dyDescent="0.25">
      <c r="A52" s="2">
        <v>1</v>
      </c>
      <c r="B52" s="50">
        <v>79</v>
      </c>
      <c r="C52" s="8">
        <v>20010101</v>
      </c>
      <c r="D52" s="10" t="s">
        <v>98</v>
      </c>
      <c r="E52" s="10" t="s">
        <v>63</v>
      </c>
      <c r="F52" s="14">
        <v>4.5833333333331602E-2</v>
      </c>
      <c r="G52" s="75">
        <v>6.4236111111111119E-2</v>
      </c>
      <c r="H52" s="91">
        <f t="shared" ref="H52:H88" si="4">G52-F52</f>
        <v>1.8402777777779517E-2</v>
      </c>
      <c r="I52" s="56"/>
    </row>
    <row r="53" spans="1:9" ht="12.95" customHeight="1" x14ac:dyDescent="0.25">
      <c r="A53" s="2">
        <v>2</v>
      </c>
      <c r="B53" s="50">
        <v>4</v>
      </c>
      <c r="C53" s="8">
        <v>20010608</v>
      </c>
      <c r="D53" s="10" t="s">
        <v>6</v>
      </c>
      <c r="E53" s="10" t="s">
        <v>3</v>
      </c>
      <c r="F53" s="14">
        <v>4.7916666666664803E-2</v>
      </c>
      <c r="G53" s="75">
        <v>6.6620370370370371E-2</v>
      </c>
      <c r="H53" s="91">
        <f t="shared" si="4"/>
        <v>1.8703703703705568E-2</v>
      </c>
      <c r="I53" s="91">
        <f>H53-$H$52</f>
        <v>3.0092592592605161E-4</v>
      </c>
    </row>
    <row r="54" spans="1:9" ht="12.95" customHeight="1" x14ac:dyDescent="0.25">
      <c r="A54" s="2">
        <v>3</v>
      </c>
      <c r="B54" s="50">
        <v>13</v>
      </c>
      <c r="C54" s="8">
        <v>20010404</v>
      </c>
      <c r="D54" s="10" t="s">
        <v>34</v>
      </c>
      <c r="E54" s="10" t="s">
        <v>3</v>
      </c>
      <c r="F54" s="14">
        <v>4.8611111111109197E-2</v>
      </c>
      <c r="G54" s="75">
        <v>6.7673611111111115E-2</v>
      </c>
      <c r="H54" s="91">
        <f t="shared" si="4"/>
        <v>1.9062500000001918E-2</v>
      </c>
      <c r="I54" s="91">
        <f t="shared" ref="I54:I88" si="5">H54-$H$52</f>
        <v>6.5972222222240168E-4</v>
      </c>
    </row>
    <row r="55" spans="1:9" ht="12.95" customHeight="1" x14ac:dyDescent="0.25">
      <c r="A55" s="2">
        <v>4</v>
      </c>
      <c r="B55" s="50">
        <v>63</v>
      </c>
      <c r="C55" s="8">
        <v>20020210</v>
      </c>
      <c r="D55" s="10" t="s">
        <v>109</v>
      </c>
      <c r="E55" s="10" t="s">
        <v>56</v>
      </c>
      <c r="F55" s="14">
        <v>3.4722222222221197E-2</v>
      </c>
      <c r="G55" s="75">
        <v>5.3900462962962963E-2</v>
      </c>
      <c r="H55" s="91">
        <f t="shared" si="4"/>
        <v>1.9178240740741766E-2</v>
      </c>
      <c r="I55" s="91">
        <f t="shared" si="5"/>
        <v>7.754629629622492E-4</v>
      </c>
    </row>
    <row r="56" spans="1:9" ht="12.95" customHeight="1" x14ac:dyDescent="0.25">
      <c r="A56" s="2">
        <v>5</v>
      </c>
      <c r="B56" s="50">
        <v>11</v>
      </c>
      <c r="C56" s="8">
        <v>20010214</v>
      </c>
      <c r="D56" s="10" t="s">
        <v>75</v>
      </c>
      <c r="E56" s="10" t="s">
        <v>63</v>
      </c>
      <c r="F56" s="14">
        <v>3.5416666666665597E-2</v>
      </c>
      <c r="G56" s="75">
        <v>5.4641203703703706E-2</v>
      </c>
      <c r="H56" s="91">
        <f t="shared" si="4"/>
        <v>1.9224537037038109E-2</v>
      </c>
      <c r="I56" s="91">
        <f t="shared" si="5"/>
        <v>8.2175925925859206E-4</v>
      </c>
    </row>
    <row r="57" spans="1:9" ht="12.95" customHeight="1" x14ac:dyDescent="0.25">
      <c r="A57" s="2">
        <v>6</v>
      </c>
      <c r="B57" s="50">
        <v>2</v>
      </c>
      <c r="C57" s="51">
        <v>20010914</v>
      </c>
      <c r="D57" s="52" t="s">
        <v>4</v>
      </c>
      <c r="E57" s="52" t="s">
        <v>3</v>
      </c>
      <c r="F57" s="14">
        <v>1.8749999999999999E-2</v>
      </c>
      <c r="G57" s="92">
        <v>3.8275462962962963E-2</v>
      </c>
      <c r="H57" s="90">
        <f t="shared" si="4"/>
        <v>1.9525462962962963E-2</v>
      </c>
      <c r="I57" s="91">
        <f t="shared" si="5"/>
        <v>1.1226851851834467E-3</v>
      </c>
    </row>
    <row r="58" spans="1:9" ht="12.95" customHeight="1" x14ac:dyDescent="0.25">
      <c r="A58" s="2">
        <v>7</v>
      </c>
      <c r="B58" s="50">
        <v>41</v>
      </c>
      <c r="C58" s="8">
        <v>20010401</v>
      </c>
      <c r="D58" s="10" t="s">
        <v>77</v>
      </c>
      <c r="E58" s="10" t="s">
        <v>63</v>
      </c>
      <c r="F58" s="14">
        <v>3.6805555555554398E-2</v>
      </c>
      <c r="G58" s="75">
        <v>5.6493055555555553E-2</v>
      </c>
      <c r="H58" s="91">
        <f t="shared" si="4"/>
        <v>1.9687500000001155E-2</v>
      </c>
      <c r="I58" s="91">
        <f t="shared" si="5"/>
        <v>1.284722222221639E-3</v>
      </c>
    </row>
    <row r="59" spans="1:9" ht="12.95" customHeight="1" x14ac:dyDescent="0.25">
      <c r="A59" s="2">
        <v>8</v>
      </c>
      <c r="B59" s="50">
        <v>64</v>
      </c>
      <c r="C59" s="8">
        <v>20011223</v>
      </c>
      <c r="D59" s="10" t="s">
        <v>78</v>
      </c>
      <c r="E59" s="10" t="s">
        <v>63</v>
      </c>
      <c r="F59" s="14">
        <v>3.7499999999998798E-2</v>
      </c>
      <c r="G59" s="75">
        <v>5.7280092592592591E-2</v>
      </c>
      <c r="H59" s="91">
        <f t="shared" si="4"/>
        <v>1.9780092592593793E-2</v>
      </c>
      <c r="I59" s="91">
        <f t="shared" si="5"/>
        <v>1.3773148148142761E-3</v>
      </c>
    </row>
    <row r="60" spans="1:9" ht="12.95" customHeight="1" x14ac:dyDescent="0.25">
      <c r="A60" s="2">
        <v>9</v>
      </c>
      <c r="B60" s="50">
        <v>40</v>
      </c>
      <c r="C60" s="8">
        <v>20020621</v>
      </c>
      <c r="D60" s="10" t="s">
        <v>11</v>
      </c>
      <c r="E60" s="10" t="s">
        <v>3</v>
      </c>
      <c r="F60" s="14">
        <v>2.2222222222222001E-2</v>
      </c>
      <c r="G60" s="75">
        <v>4.2303240740740738E-2</v>
      </c>
      <c r="H60" s="91">
        <f t="shared" si="4"/>
        <v>2.0081018518518737E-2</v>
      </c>
      <c r="I60" s="91">
        <f t="shared" si="5"/>
        <v>1.6782407407392209E-3</v>
      </c>
    </row>
    <row r="61" spans="1:9" ht="12.95" customHeight="1" x14ac:dyDescent="0.25">
      <c r="A61" s="2">
        <v>10</v>
      </c>
      <c r="B61" s="50">
        <v>37</v>
      </c>
      <c r="C61" s="8">
        <v>20010401</v>
      </c>
      <c r="D61" s="10" t="s">
        <v>76</v>
      </c>
      <c r="E61" s="10" t="s">
        <v>63</v>
      </c>
      <c r="F61" s="14">
        <v>3.6111111111109997E-2</v>
      </c>
      <c r="G61" s="75">
        <v>5.6527777777777781E-2</v>
      </c>
      <c r="H61" s="91">
        <f t="shared" si="4"/>
        <v>2.0416666666667783E-2</v>
      </c>
      <c r="I61" s="91">
        <f t="shared" si="5"/>
        <v>2.0138888888882669E-3</v>
      </c>
    </row>
    <row r="62" spans="1:9" ht="12.95" customHeight="1" x14ac:dyDescent="0.25">
      <c r="A62" s="2">
        <v>11</v>
      </c>
      <c r="B62" s="50">
        <v>66</v>
      </c>
      <c r="C62" s="8">
        <v>20010329</v>
      </c>
      <c r="D62" s="10" t="s">
        <v>84</v>
      </c>
      <c r="E62" s="10" t="s">
        <v>63</v>
      </c>
      <c r="F62" s="14">
        <v>3.8888888888887599E-2</v>
      </c>
      <c r="G62" s="75">
        <v>5.9594907407407409E-2</v>
      </c>
      <c r="H62" s="91">
        <f t="shared" si="4"/>
        <v>2.070601851851981E-2</v>
      </c>
      <c r="I62" s="91">
        <f t="shared" si="5"/>
        <v>2.3032407407402936E-3</v>
      </c>
    </row>
    <row r="63" spans="1:9" ht="12.95" customHeight="1" x14ac:dyDescent="0.25">
      <c r="A63" s="2">
        <v>12</v>
      </c>
      <c r="B63" s="50">
        <v>44</v>
      </c>
      <c r="C63" s="8">
        <v>20010101</v>
      </c>
      <c r="D63" s="10" t="s">
        <v>26</v>
      </c>
      <c r="E63" s="10" t="s">
        <v>3</v>
      </c>
      <c r="F63" s="14">
        <v>2.3611111111110802E-2</v>
      </c>
      <c r="G63" s="75">
        <v>4.4432870370370366E-2</v>
      </c>
      <c r="H63" s="91">
        <f t="shared" si="4"/>
        <v>2.0821759259259564E-2</v>
      </c>
      <c r="I63" s="91">
        <f t="shared" si="5"/>
        <v>2.4189814814800474E-3</v>
      </c>
    </row>
    <row r="64" spans="1:9" ht="12.95" customHeight="1" x14ac:dyDescent="0.25">
      <c r="A64" s="2">
        <v>13</v>
      </c>
      <c r="B64" s="50">
        <v>55</v>
      </c>
      <c r="C64" s="8">
        <v>20010316</v>
      </c>
      <c r="D64" s="10" t="s">
        <v>42</v>
      </c>
      <c r="E64" s="10" t="s">
        <v>3</v>
      </c>
      <c r="F64" s="14">
        <v>2.9166666666666001E-2</v>
      </c>
      <c r="G64" s="75">
        <v>5.0011574074074076E-2</v>
      </c>
      <c r="H64" s="91">
        <f t="shared" si="4"/>
        <v>2.0844907407408075E-2</v>
      </c>
      <c r="I64" s="91">
        <f t="shared" si="5"/>
        <v>2.4421296296285588E-3</v>
      </c>
    </row>
    <row r="65" spans="1:9" ht="12.95" customHeight="1" x14ac:dyDescent="0.25">
      <c r="A65" s="2">
        <v>14</v>
      </c>
      <c r="B65" s="50">
        <v>62</v>
      </c>
      <c r="C65" s="8">
        <v>20020205</v>
      </c>
      <c r="D65" s="10" t="s">
        <v>48</v>
      </c>
      <c r="E65" s="10" t="s">
        <v>50</v>
      </c>
      <c r="F65" s="14">
        <v>3.4027777777776803E-2</v>
      </c>
      <c r="G65" s="75">
        <v>5.5104166666666669E-2</v>
      </c>
      <c r="H65" s="91">
        <f t="shared" si="4"/>
        <v>2.1076388888889866E-2</v>
      </c>
      <c r="I65" s="91">
        <f t="shared" si="5"/>
        <v>2.6736111111103494E-3</v>
      </c>
    </row>
    <row r="66" spans="1:9" ht="12.95" customHeight="1" x14ac:dyDescent="0.25">
      <c r="A66" s="2">
        <v>15</v>
      </c>
      <c r="B66" s="50">
        <v>48</v>
      </c>
      <c r="C66" s="8">
        <v>20020205</v>
      </c>
      <c r="D66" s="10" t="s">
        <v>29</v>
      </c>
      <c r="E66" s="10" t="s">
        <v>3</v>
      </c>
      <c r="F66" s="14">
        <v>2.5694444444443999E-2</v>
      </c>
      <c r="G66" s="75">
        <v>4.6909722222222221E-2</v>
      </c>
      <c r="H66" s="91">
        <f t="shared" si="4"/>
        <v>2.1215277777778221E-2</v>
      </c>
      <c r="I66" s="91">
        <f t="shared" si="5"/>
        <v>2.8124999999987049E-3</v>
      </c>
    </row>
    <row r="67" spans="1:9" ht="12.95" customHeight="1" x14ac:dyDescent="0.25">
      <c r="A67" s="2">
        <v>16</v>
      </c>
      <c r="B67" s="50">
        <v>57</v>
      </c>
      <c r="C67" s="8">
        <v>20020101</v>
      </c>
      <c r="D67" s="10" t="s">
        <v>43</v>
      </c>
      <c r="E67" s="10" t="s">
        <v>3</v>
      </c>
      <c r="F67" s="14">
        <v>3.0555555555554802E-2</v>
      </c>
      <c r="G67" s="75">
        <v>5.1898148148148145E-2</v>
      </c>
      <c r="H67" s="91">
        <f t="shared" si="4"/>
        <v>2.1342592592593343E-2</v>
      </c>
      <c r="I67" s="91">
        <f t="shared" si="5"/>
        <v>2.9398148148138264E-3</v>
      </c>
    </row>
    <row r="68" spans="1:9" ht="12.95" customHeight="1" x14ac:dyDescent="0.25">
      <c r="A68" s="2">
        <v>17</v>
      </c>
      <c r="B68" s="50">
        <v>45</v>
      </c>
      <c r="C68" s="8">
        <v>20010512</v>
      </c>
      <c r="D68" s="10" t="s">
        <v>27</v>
      </c>
      <c r="E68" s="10" t="s">
        <v>3</v>
      </c>
      <c r="F68" s="14">
        <v>2.4305555555555199E-2</v>
      </c>
      <c r="G68" s="75">
        <v>4.5659722222222227E-2</v>
      </c>
      <c r="H68" s="91">
        <f t="shared" si="4"/>
        <v>2.1354166666667028E-2</v>
      </c>
      <c r="I68" s="91">
        <f t="shared" si="5"/>
        <v>2.9513888888875114E-3</v>
      </c>
    </row>
    <row r="69" spans="1:9" ht="12.95" customHeight="1" x14ac:dyDescent="0.25">
      <c r="A69" s="2">
        <v>18</v>
      </c>
      <c r="B69" s="50">
        <v>80</v>
      </c>
      <c r="C69" s="8">
        <v>20010101</v>
      </c>
      <c r="D69" s="10" t="s">
        <v>99</v>
      </c>
      <c r="E69" s="10" t="s">
        <v>63</v>
      </c>
      <c r="F69" s="14">
        <v>4.6527777777776003E-2</v>
      </c>
      <c r="G69" s="75">
        <v>6.8125000000000005E-2</v>
      </c>
      <c r="H69" s="91">
        <f t="shared" si="4"/>
        <v>2.1597222222224002E-2</v>
      </c>
      <c r="I69" s="91">
        <f t="shared" si="5"/>
        <v>3.1944444444444858E-3</v>
      </c>
    </row>
    <row r="70" spans="1:9" ht="12.95" customHeight="1" x14ac:dyDescent="0.25">
      <c r="A70" s="2">
        <v>19</v>
      </c>
      <c r="B70" s="50">
        <v>72</v>
      </c>
      <c r="C70" s="8">
        <v>20020623</v>
      </c>
      <c r="D70" s="10" t="s">
        <v>87</v>
      </c>
      <c r="E70" s="10" t="s">
        <v>63</v>
      </c>
      <c r="F70" s="14">
        <v>4.16666666666652E-2</v>
      </c>
      <c r="G70" s="75">
        <v>6.3344907407407405E-2</v>
      </c>
      <c r="H70" s="91">
        <f t="shared" si="4"/>
        <v>2.1678240740742205E-2</v>
      </c>
      <c r="I70" s="91">
        <f t="shared" si="5"/>
        <v>3.2754629629626886E-3</v>
      </c>
    </row>
    <row r="71" spans="1:9" ht="12.95" customHeight="1" x14ac:dyDescent="0.25">
      <c r="A71" s="2">
        <v>20</v>
      </c>
      <c r="B71" s="50">
        <v>49</v>
      </c>
      <c r="C71" s="8">
        <v>20020706</v>
      </c>
      <c r="D71" s="10" t="s">
        <v>30</v>
      </c>
      <c r="E71" s="10" t="s">
        <v>3</v>
      </c>
      <c r="F71" s="14">
        <v>2.63888888888884E-2</v>
      </c>
      <c r="G71" s="75">
        <v>4.8182870370370369E-2</v>
      </c>
      <c r="H71" s="91">
        <f t="shared" si="4"/>
        <v>2.1793981481481969E-2</v>
      </c>
      <c r="I71" s="91">
        <f t="shared" si="5"/>
        <v>3.3912037037024528E-3</v>
      </c>
    </row>
    <row r="72" spans="1:9" ht="12.95" customHeight="1" x14ac:dyDescent="0.25">
      <c r="A72" s="2">
        <v>21</v>
      </c>
      <c r="B72" s="50">
        <v>58</v>
      </c>
      <c r="C72" s="8">
        <v>20020101</v>
      </c>
      <c r="D72" s="10" t="s">
        <v>123</v>
      </c>
      <c r="E72" s="10" t="s">
        <v>3</v>
      </c>
      <c r="F72" s="14">
        <v>3.1249999999999199E-2</v>
      </c>
      <c r="G72" s="75">
        <v>5.3159722222222226E-2</v>
      </c>
      <c r="H72" s="91">
        <f t="shared" si="4"/>
        <v>2.1909722222223028E-2</v>
      </c>
      <c r="I72" s="91">
        <f t="shared" si="5"/>
        <v>3.5069444444435112E-3</v>
      </c>
    </row>
    <row r="73" spans="1:9" ht="12.95" customHeight="1" x14ac:dyDescent="0.25">
      <c r="A73" s="2">
        <v>22</v>
      </c>
      <c r="B73" s="50">
        <v>46</v>
      </c>
      <c r="C73" s="8">
        <v>20010815</v>
      </c>
      <c r="D73" s="10" t="s">
        <v>28</v>
      </c>
      <c r="E73" s="10" t="s">
        <v>3</v>
      </c>
      <c r="F73" s="14">
        <v>2.4999999999999599E-2</v>
      </c>
      <c r="G73" s="75">
        <v>4.7303240740740736E-2</v>
      </c>
      <c r="H73" s="91">
        <f t="shared" si="4"/>
        <v>2.2303240740741137E-2</v>
      </c>
      <c r="I73" s="91">
        <f t="shared" si="5"/>
        <v>3.9004629629616205E-3</v>
      </c>
    </row>
    <row r="74" spans="1:9" ht="12.95" customHeight="1" x14ac:dyDescent="0.25">
      <c r="A74" s="2">
        <v>23</v>
      </c>
      <c r="B74" s="50">
        <v>60</v>
      </c>
      <c r="C74" s="8">
        <v>20020330</v>
      </c>
      <c r="D74" s="10" t="s">
        <v>44</v>
      </c>
      <c r="E74" s="10" t="s">
        <v>3</v>
      </c>
      <c r="F74" s="14">
        <v>3.2638888888888003E-2</v>
      </c>
      <c r="G74" s="75">
        <v>5.4988425925925927E-2</v>
      </c>
      <c r="H74" s="91">
        <f t="shared" si="4"/>
        <v>2.2349537037037924E-2</v>
      </c>
      <c r="I74" s="91">
        <f t="shared" si="5"/>
        <v>3.9467592592584075E-3</v>
      </c>
    </row>
    <row r="75" spans="1:9" ht="12.95" customHeight="1" x14ac:dyDescent="0.25">
      <c r="A75" s="2">
        <v>24</v>
      </c>
      <c r="B75" s="50">
        <v>10</v>
      </c>
      <c r="C75" s="8">
        <v>20020402</v>
      </c>
      <c r="D75" s="10" t="s">
        <v>8</v>
      </c>
      <c r="E75" s="10" t="s">
        <v>3</v>
      </c>
      <c r="F75" s="14">
        <v>2.08333333333332E-2</v>
      </c>
      <c r="G75" s="75">
        <v>4.3750000000000004E-2</v>
      </c>
      <c r="H75" s="91">
        <f t="shared" si="4"/>
        <v>2.2916666666666804E-2</v>
      </c>
      <c r="I75" s="91">
        <f t="shared" si="5"/>
        <v>4.5138888888872873E-3</v>
      </c>
    </row>
    <row r="76" spans="1:9" ht="12.95" customHeight="1" x14ac:dyDescent="0.25">
      <c r="A76" s="2">
        <v>25</v>
      </c>
      <c r="B76" s="50">
        <v>70</v>
      </c>
      <c r="C76" s="8">
        <v>20020323</v>
      </c>
      <c r="D76" s="10" t="s">
        <v>86</v>
      </c>
      <c r="E76" s="10" t="s">
        <v>63</v>
      </c>
      <c r="F76" s="14">
        <v>4.09722222222208E-2</v>
      </c>
      <c r="G76" s="75">
        <v>6.4409722222222229E-2</v>
      </c>
      <c r="H76" s="91">
        <f t="shared" si="4"/>
        <v>2.3437500000001429E-2</v>
      </c>
      <c r="I76" s="91">
        <f t="shared" si="5"/>
        <v>5.0347222222219129E-3</v>
      </c>
    </row>
    <row r="77" spans="1:9" ht="12.95" customHeight="1" x14ac:dyDescent="0.25">
      <c r="A77" s="2">
        <v>26</v>
      </c>
      <c r="B77" s="50">
        <v>75</v>
      </c>
      <c r="C77" s="8">
        <v>20020714</v>
      </c>
      <c r="D77" s="10" t="s">
        <v>90</v>
      </c>
      <c r="E77" s="10" t="s">
        <v>63</v>
      </c>
      <c r="F77" s="14">
        <v>4.3749999999998401E-2</v>
      </c>
      <c r="G77" s="75">
        <v>6.7384259259259255E-2</v>
      </c>
      <c r="H77" s="91">
        <f t="shared" si="4"/>
        <v>2.3634259259260854E-2</v>
      </c>
      <c r="I77" s="91">
        <f t="shared" si="5"/>
        <v>5.2314814814813371E-3</v>
      </c>
    </row>
    <row r="78" spans="1:9" ht="12.95" customHeight="1" x14ac:dyDescent="0.25">
      <c r="A78" s="2">
        <v>27</v>
      </c>
      <c r="B78" s="50">
        <v>68</v>
      </c>
      <c r="C78" s="8">
        <v>20010617</v>
      </c>
      <c r="D78" s="10" t="s">
        <v>85</v>
      </c>
      <c r="E78" s="10" t="s">
        <v>63</v>
      </c>
      <c r="F78" s="14">
        <v>3.9583333333331999E-2</v>
      </c>
      <c r="G78" s="75">
        <v>6.3252314814814817E-2</v>
      </c>
      <c r="H78" s="91">
        <f t="shared" si="4"/>
        <v>2.3668981481482818E-2</v>
      </c>
      <c r="I78" s="91">
        <f t="shared" si="5"/>
        <v>5.266203703703301E-3</v>
      </c>
    </row>
    <row r="79" spans="1:9" ht="12.95" customHeight="1" x14ac:dyDescent="0.25">
      <c r="A79" s="2">
        <v>28</v>
      </c>
      <c r="B79" s="50">
        <v>74</v>
      </c>
      <c r="C79" s="8">
        <v>20021222</v>
      </c>
      <c r="D79" s="10" t="s">
        <v>89</v>
      </c>
      <c r="E79" s="10" t="s">
        <v>63</v>
      </c>
      <c r="F79" s="14">
        <v>4.3055555555554001E-2</v>
      </c>
      <c r="G79" s="75">
        <v>6.7500000000000004E-2</v>
      </c>
      <c r="H79" s="91">
        <f t="shared" si="4"/>
        <v>2.4444444444446004E-2</v>
      </c>
      <c r="I79" s="91">
        <f t="shared" si="5"/>
        <v>6.041666666666487E-3</v>
      </c>
    </row>
    <row r="80" spans="1:9" ht="12.95" customHeight="1" x14ac:dyDescent="0.25">
      <c r="A80" s="2">
        <v>29</v>
      </c>
      <c r="B80" s="50">
        <v>38</v>
      </c>
      <c r="C80" s="8">
        <v>20020101</v>
      </c>
      <c r="D80" s="10" t="s">
        <v>10</v>
      </c>
      <c r="E80" s="10" t="s">
        <v>3</v>
      </c>
      <c r="F80" s="14">
        <v>2.1527777777777601E-2</v>
      </c>
      <c r="G80" s="75">
        <v>4.6249999999999993E-2</v>
      </c>
      <c r="H80" s="91">
        <f t="shared" si="4"/>
        <v>2.4722222222222392E-2</v>
      </c>
      <c r="I80" s="91">
        <f t="shared" si="5"/>
        <v>6.3194444444428753E-3</v>
      </c>
    </row>
    <row r="81" spans="1:9" ht="12.95" customHeight="1" x14ac:dyDescent="0.25">
      <c r="A81" s="2">
        <v>30</v>
      </c>
      <c r="B81" s="50">
        <v>65</v>
      </c>
      <c r="C81" s="8">
        <v>20021011</v>
      </c>
      <c r="D81" s="10" t="s">
        <v>79</v>
      </c>
      <c r="E81" s="10" t="s">
        <v>63</v>
      </c>
      <c r="F81" s="14">
        <v>3.8194444444443199E-2</v>
      </c>
      <c r="G81" s="75">
        <v>6.3206018518518522E-2</v>
      </c>
      <c r="H81" s="91">
        <f t="shared" si="4"/>
        <v>2.5011574074075324E-2</v>
      </c>
      <c r="I81" s="91">
        <f t="shared" si="5"/>
        <v>6.6087962962958074E-3</v>
      </c>
    </row>
    <row r="82" spans="1:9" ht="12.95" customHeight="1" x14ac:dyDescent="0.25">
      <c r="A82" s="2">
        <v>31</v>
      </c>
      <c r="B82" s="50">
        <v>78</v>
      </c>
      <c r="C82" s="8">
        <v>20020101</v>
      </c>
      <c r="D82" s="10" t="s">
        <v>92</v>
      </c>
      <c r="E82" s="10" t="s">
        <v>63</v>
      </c>
      <c r="F82" s="14">
        <v>4.5138888888887202E-2</v>
      </c>
      <c r="G82" s="75">
        <v>7.0150462962962956E-2</v>
      </c>
      <c r="H82" s="91">
        <f t="shared" si="4"/>
        <v>2.5011574074075754E-2</v>
      </c>
      <c r="I82" s="91">
        <f t="shared" si="5"/>
        <v>6.6087962962962377E-3</v>
      </c>
    </row>
    <row r="83" spans="1:9" ht="12.95" customHeight="1" x14ac:dyDescent="0.25">
      <c r="A83" s="2">
        <v>32</v>
      </c>
      <c r="B83" s="50">
        <v>81</v>
      </c>
      <c r="C83" s="8">
        <v>20020101</v>
      </c>
      <c r="D83" s="10" t="s">
        <v>102</v>
      </c>
      <c r="E83" s="10" t="s">
        <v>63</v>
      </c>
      <c r="F83" s="14">
        <v>4.7222222222220403E-2</v>
      </c>
      <c r="G83" s="75">
        <v>7.2974537037037032E-2</v>
      </c>
      <c r="H83" s="91">
        <f t="shared" si="4"/>
        <v>2.5752314814816629E-2</v>
      </c>
      <c r="I83" s="91">
        <f t="shared" si="5"/>
        <v>7.3495370370371127E-3</v>
      </c>
    </row>
    <row r="84" spans="1:9" ht="12.95" customHeight="1" x14ac:dyDescent="0.25">
      <c r="A84" s="2">
        <v>33</v>
      </c>
      <c r="B84" s="50">
        <v>77</v>
      </c>
      <c r="C84" s="8">
        <v>20020101</v>
      </c>
      <c r="D84" s="10" t="s">
        <v>91</v>
      </c>
      <c r="E84" s="10" t="s">
        <v>63</v>
      </c>
      <c r="F84" s="14">
        <v>4.4444444444442802E-2</v>
      </c>
      <c r="G84" s="75">
        <v>7.048611111111111E-2</v>
      </c>
      <c r="H84" s="91">
        <f t="shared" si="4"/>
        <v>2.6041666666668309E-2</v>
      </c>
      <c r="I84" s="91">
        <f t="shared" si="5"/>
        <v>7.6388888888887924E-3</v>
      </c>
    </row>
    <row r="85" spans="1:9" ht="12.95" customHeight="1" x14ac:dyDescent="0.25">
      <c r="A85" s="2">
        <v>34</v>
      </c>
      <c r="B85" s="50">
        <v>73</v>
      </c>
      <c r="C85" s="8">
        <v>20021009</v>
      </c>
      <c r="D85" s="10" t="s">
        <v>88</v>
      </c>
      <c r="E85" s="10" t="s">
        <v>63</v>
      </c>
      <c r="F85" s="14">
        <v>4.2361111111109601E-2</v>
      </c>
      <c r="G85" s="75">
        <v>6.9745370370370374E-2</v>
      </c>
      <c r="H85" s="91">
        <f t="shared" si="4"/>
        <v>2.7384259259260774E-2</v>
      </c>
      <c r="I85" s="91">
        <f t="shared" si="5"/>
        <v>8.9814814814812571E-3</v>
      </c>
    </row>
    <row r="86" spans="1:9" ht="12.95" customHeight="1" x14ac:dyDescent="0.25">
      <c r="A86" s="2">
        <v>35</v>
      </c>
      <c r="B86" s="50">
        <v>51</v>
      </c>
      <c r="C86" s="8">
        <v>20010701</v>
      </c>
      <c r="D86" s="10" t="s">
        <v>33</v>
      </c>
      <c r="E86" s="10" t="s">
        <v>3</v>
      </c>
      <c r="F86" s="14">
        <v>2.70833333333328E-2</v>
      </c>
      <c r="G86" s="75">
        <v>5.5173611111111111E-2</v>
      </c>
      <c r="H86" s="91">
        <f t="shared" si="4"/>
        <v>2.8090277777778311E-2</v>
      </c>
      <c r="I86" s="91">
        <f t="shared" si="5"/>
        <v>9.6874999999987943E-3</v>
      </c>
    </row>
    <row r="87" spans="1:9" ht="12.95" customHeight="1" x14ac:dyDescent="0.25">
      <c r="A87" s="2">
        <v>36</v>
      </c>
      <c r="B87" s="50">
        <v>61</v>
      </c>
      <c r="C87" s="8">
        <v>20021115</v>
      </c>
      <c r="D87" s="10" t="s">
        <v>45</v>
      </c>
      <c r="E87" s="10" t="s">
        <v>3</v>
      </c>
      <c r="F87" s="14">
        <v>3.3333333333332403E-2</v>
      </c>
      <c r="G87" s="75">
        <v>6.1712962962962963E-2</v>
      </c>
      <c r="H87" s="91">
        <f t="shared" si="4"/>
        <v>2.8379629629630559E-2</v>
      </c>
      <c r="I87" s="91">
        <f t="shared" si="5"/>
        <v>9.976851851851043E-3</v>
      </c>
    </row>
    <row r="88" spans="1:9" ht="12.95" customHeight="1" x14ac:dyDescent="0.25">
      <c r="A88" s="2">
        <v>37</v>
      </c>
      <c r="B88" s="50">
        <v>7</v>
      </c>
      <c r="C88" s="8">
        <v>20020616</v>
      </c>
      <c r="D88" s="10" t="s">
        <v>7</v>
      </c>
      <c r="E88" s="10" t="s">
        <v>3</v>
      </c>
      <c r="F88" s="14">
        <v>2.01388888888888E-2</v>
      </c>
      <c r="G88" s="75">
        <v>6.4062500000000008E-2</v>
      </c>
      <c r="H88" s="91">
        <f t="shared" si="4"/>
        <v>4.3923611111111205E-2</v>
      </c>
      <c r="I88" s="91">
        <f t="shared" si="5"/>
        <v>2.5520833333331688E-2</v>
      </c>
    </row>
    <row r="89" spans="1:9" ht="12.95" customHeight="1" x14ac:dyDescent="0.25">
      <c r="A89" s="70" t="s">
        <v>129</v>
      </c>
      <c r="B89" s="70"/>
      <c r="C89" s="70"/>
      <c r="D89" s="71"/>
      <c r="E89" s="12"/>
      <c r="F89" s="72"/>
      <c r="G89" s="74"/>
      <c r="H89" s="74"/>
      <c r="I89" s="34"/>
    </row>
    <row r="90" spans="1:9" x14ac:dyDescent="0.25">
      <c r="A90" s="70"/>
      <c r="B90" s="70"/>
      <c r="C90" s="70"/>
      <c r="D90" s="71"/>
      <c r="E90" s="12"/>
      <c r="F90" s="72"/>
      <c r="G90" s="74"/>
      <c r="H90" s="74"/>
      <c r="I90" s="34"/>
    </row>
    <row r="91" spans="1:9" ht="12.95" customHeight="1" x14ac:dyDescent="0.25">
      <c r="A91" s="59" t="s">
        <v>130</v>
      </c>
      <c r="B91" s="60"/>
      <c r="C91" s="61"/>
      <c r="F91" s="57"/>
      <c r="G91" s="7"/>
      <c r="H91" s="7"/>
    </row>
    <row r="92" spans="1:9" ht="12.95" customHeight="1" x14ac:dyDescent="0.25">
      <c r="A92" s="233" t="s">
        <v>142</v>
      </c>
      <c r="B92" s="233"/>
      <c r="C92" s="233"/>
      <c r="D92" s="233"/>
      <c r="E92" s="233"/>
      <c r="F92" s="233"/>
      <c r="G92" s="233"/>
      <c r="H92" s="233"/>
      <c r="I92" s="233"/>
    </row>
    <row r="93" spans="1:9" ht="12.95" customHeight="1" x14ac:dyDescent="0.25">
      <c r="A93" s="46" t="s">
        <v>110</v>
      </c>
      <c r="B93" s="46" t="s">
        <v>105</v>
      </c>
      <c r="C93" s="47" t="s">
        <v>106</v>
      </c>
      <c r="D93" s="47" t="s">
        <v>1</v>
      </c>
      <c r="E93" s="47" t="s">
        <v>0</v>
      </c>
      <c r="F93" s="48" t="s">
        <v>107</v>
      </c>
      <c r="G93" s="80"/>
      <c r="H93" s="79" t="s">
        <v>111</v>
      </c>
      <c r="I93" s="47" t="s">
        <v>124</v>
      </c>
    </row>
    <row r="94" spans="1:9" ht="12.95" customHeight="1" x14ac:dyDescent="0.25">
      <c r="A94" s="50">
        <v>1</v>
      </c>
      <c r="B94" s="50">
        <v>64</v>
      </c>
      <c r="C94" s="51">
        <v>20020115</v>
      </c>
      <c r="D94" s="52" t="s">
        <v>47</v>
      </c>
      <c r="E94" s="52" t="s">
        <v>50</v>
      </c>
      <c r="F94" s="14">
        <v>4.9999999999997997E-2</v>
      </c>
      <c r="G94" s="64">
        <v>7.0208333333333331E-2</v>
      </c>
      <c r="H94" s="14">
        <f t="shared" ref="H94:H101" si="6">G94-F94</f>
        <v>2.0208333333335333E-2</v>
      </c>
      <c r="I94" s="8"/>
    </row>
    <row r="95" spans="1:9" ht="12.95" customHeight="1" x14ac:dyDescent="0.25">
      <c r="A95" s="50">
        <v>2</v>
      </c>
      <c r="B95" s="50">
        <v>61</v>
      </c>
      <c r="C95" s="51">
        <v>20010622</v>
      </c>
      <c r="D95" s="52" t="s">
        <v>17</v>
      </c>
      <c r="E95" s="52" t="s">
        <v>3</v>
      </c>
      <c r="F95" s="14">
        <v>5.0694444444442398E-2</v>
      </c>
      <c r="G95" s="64">
        <v>7.104166666666667E-2</v>
      </c>
      <c r="H95" s="14">
        <f t="shared" si="6"/>
        <v>2.0347222222224272E-2</v>
      </c>
      <c r="I95" s="91">
        <f>H95-$H$94</f>
        <v>1.3888888888893836E-4</v>
      </c>
    </row>
    <row r="96" spans="1:9" ht="12.95" customHeight="1" x14ac:dyDescent="0.25">
      <c r="A96" s="50">
        <v>3</v>
      </c>
      <c r="B96" s="50">
        <v>62</v>
      </c>
      <c r="C96" s="51">
        <v>20020502</v>
      </c>
      <c r="D96" s="52" t="s">
        <v>18</v>
      </c>
      <c r="E96" s="52" t="s">
        <v>3</v>
      </c>
      <c r="F96" s="14">
        <v>5.1388888888886798E-2</v>
      </c>
      <c r="G96" s="64">
        <v>7.2407407407407406E-2</v>
      </c>
      <c r="H96" s="14">
        <f t="shared" si="6"/>
        <v>2.1018518518520608E-2</v>
      </c>
      <c r="I96" s="91">
        <f t="shared" ref="I96:I101" si="7">H96-$H$94</f>
        <v>8.1018518518527483E-4</v>
      </c>
    </row>
    <row r="97" spans="1:9" ht="12.95" customHeight="1" x14ac:dyDescent="0.25">
      <c r="A97" s="50">
        <v>4</v>
      </c>
      <c r="B97" s="50">
        <v>26</v>
      </c>
      <c r="C97" s="51">
        <v>20020101</v>
      </c>
      <c r="D97" s="52" t="s">
        <v>101</v>
      </c>
      <c r="E97" s="52" t="s">
        <v>63</v>
      </c>
      <c r="F97" s="14">
        <v>5.55555555555532E-2</v>
      </c>
      <c r="G97" s="64">
        <v>7.6967592592592601E-2</v>
      </c>
      <c r="H97" s="14">
        <f t="shared" si="6"/>
        <v>2.1412037037039401E-2</v>
      </c>
      <c r="I97" s="91">
        <f t="shared" si="7"/>
        <v>1.2037037037040677E-3</v>
      </c>
    </row>
    <row r="98" spans="1:9" ht="12.95" customHeight="1" x14ac:dyDescent="0.25">
      <c r="A98" s="50">
        <v>5</v>
      </c>
      <c r="B98" s="50">
        <v>5</v>
      </c>
      <c r="C98" s="51">
        <v>20020101</v>
      </c>
      <c r="D98" s="52" t="s">
        <v>100</v>
      </c>
      <c r="E98" s="52" t="s">
        <v>63</v>
      </c>
      <c r="F98" s="14">
        <v>5.48611111111088E-2</v>
      </c>
      <c r="G98" s="64">
        <v>7.7442129629629639E-2</v>
      </c>
      <c r="H98" s="14">
        <f t="shared" si="6"/>
        <v>2.2581018518520839E-2</v>
      </c>
      <c r="I98" s="91">
        <f t="shared" si="7"/>
        <v>2.3726851851855052E-3</v>
      </c>
    </row>
    <row r="99" spans="1:9" ht="12.95" customHeight="1" x14ac:dyDescent="0.25">
      <c r="A99" s="50">
        <v>6</v>
      </c>
      <c r="B99" s="50">
        <v>91</v>
      </c>
      <c r="C99" s="51">
        <v>20020127</v>
      </c>
      <c r="D99" s="52" t="s">
        <v>94</v>
      </c>
      <c r="E99" s="52" t="s">
        <v>63</v>
      </c>
      <c r="F99" s="14">
        <v>5.2777777777775599E-2</v>
      </c>
      <c r="G99" s="64">
        <v>7.5532407407407409E-2</v>
      </c>
      <c r="H99" s="14">
        <f t="shared" si="6"/>
        <v>2.275462962963181E-2</v>
      </c>
      <c r="I99" s="91">
        <f t="shared" si="7"/>
        <v>2.5462962962964769E-3</v>
      </c>
    </row>
    <row r="100" spans="1:9" ht="12.95" customHeight="1" x14ac:dyDescent="0.25">
      <c r="A100" s="50">
        <v>7</v>
      </c>
      <c r="B100" s="50">
        <v>94</v>
      </c>
      <c r="C100" s="51">
        <v>20020316</v>
      </c>
      <c r="D100" s="52" t="s">
        <v>95</v>
      </c>
      <c r="E100" s="52" t="s">
        <v>63</v>
      </c>
      <c r="F100" s="14">
        <v>5.4166666666664399E-2</v>
      </c>
      <c r="G100" s="64">
        <v>7.8888888888888883E-2</v>
      </c>
      <c r="H100" s="14">
        <f t="shared" si="6"/>
        <v>2.4722222222224484E-2</v>
      </c>
      <c r="I100" s="91">
        <f t="shared" si="7"/>
        <v>4.5138888888891504E-3</v>
      </c>
    </row>
    <row r="101" spans="1:9" ht="12.95" customHeight="1" x14ac:dyDescent="0.25">
      <c r="A101" s="50">
        <v>8</v>
      </c>
      <c r="B101" s="50">
        <v>65</v>
      </c>
      <c r="C101" s="51">
        <v>20010102</v>
      </c>
      <c r="D101" s="52" t="s">
        <v>93</v>
      </c>
      <c r="E101" s="52" t="s">
        <v>63</v>
      </c>
      <c r="F101" s="14">
        <v>5.2083333333331198E-2</v>
      </c>
      <c r="G101" s="64">
        <v>7.7349537037037036E-2</v>
      </c>
      <c r="H101" s="14">
        <f t="shared" si="6"/>
        <v>2.5266203703705838E-2</v>
      </c>
      <c r="I101" s="91">
        <f t="shared" si="7"/>
        <v>5.0578703703705041E-3</v>
      </c>
    </row>
    <row r="102" spans="1:9" x14ac:dyDescent="0.25">
      <c r="A102" s="70" t="s">
        <v>131</v>
      </c>
      <c r="B102" s="70"/>
      <c r="C102" s="70"/>
      <c r="D102" s="71"/>
      <c r="E102" s="71"/>
      <c r="F102" s="72"/>
      <c r="G102" s="73"/>
      <c r="H102" s="73"/>
    </row>
    <row r="103" spans="1:9" x14ac:dyDescent="0.25">
      <c r="A103" s="63"/>
      <c r="B103" s="63"/>
      <c r="C103" s="70"/>
      <c r="D103" s="71"/>
      <c r="E103" s="71"/>
      <c r="F103" s="72"/>
      <c r="G103" s="73"/>
      <c r="H103" s="73"/>
    </row>
    <row r="104" spans="1:9" x14ac:dyDescent="0.25">
      <c r="A104" s="63"/>
      <c r="B104" s="63"/>
      <c r="C104" s="70"/>
      <c r="D104" s="71"/>
      <c r="E104" s="71"/>
      <c r="F104" s="72"/>
      <c r="G104" s="73"/>
      <c r="H104" s="73"/>
    </row>
    <row r="105" spans="1:9" x14ac:dyDescent="0.25">
      <c r="A105" s="59" t="s">
        <v>132</v>
      </c>
      <c r="B105" s="60"/>
      <c r="C105" s="61"/>
      <c r="F105" s="57"/>
      <c r="G105" s="7"/>
      <c r="H105" s="7"/>
    </row>
    <row r="106" spans="1:9" x14ac:dyDescent="0.25">
      <c r="A106" s="233" t="s">
        <v>143</v>
      </c>
      <c r="B106" s="233"/>
      <c r="C106" s="233"/>
      <c r="D106" s="233"/>
      <c r="E106" s="233"/>
      <c r="F106" s="233"/>
      <c r="G106" s="233"/>
      <c r="H106" s="233"/>
      <c r="I106" s="233"/>
    </row>
    <row r="107" spans="1:9" ht="21" customHeight="1" x14ac:dyDescent="0.25">
      <c r="A107" s="46" t="s">
        <v>110</v>
      </c>
      <c r="B107" s="46" t="s">
        <v>105</v>
      </c>
      <c r="C107" s="47" t="s">
        <v>106</v>
      </c>
      <c r="D107" s="47" t="s">
        <v>1</v>
      </c>
      <c r="E107" s="47" t="s">
        <v>0</v>
      </c>
      <c r="F107" s="48" t="s">
        <v>107</v>
      </c>
      <c r="G107" s="80"/>
      <c r="H107" s="79" t="s">
        <v>111</v>
      </c>
      <c r="I107" s="47" t="s">
        <v>124</v>
      </c>
    </row>
    <row r="108" spans="1:9" ht="12" customHeight="1" x14ac:dyDescent="0.25">
      <c r="A108" s="2">
        <v>1</v>
      </c>
      <c r="B108" s="50">
        <v>58</v>
      </c>
      <c r="C108" s="8">
        <v>19990824</v>
      </c>
      <c r="D108" s="10" t="s">
        <v>39</v>
      </c>
      <c r="E108" s="10" t="s">
        <v>3</v>
      </c>
      <c r="F108" s="14">
        <v>6.2499999999997197E-2</v>
      </c>
      <c r="G108" s="75">
        <v>7.8993055555555566E-2</v>
      </c>
      <c r="H108" s="91">
        <f t="shared" ref="H108:H123" si="8">G108-F108</f>
        <v>1.649305555555837E-2</v>
      </c>
      <c r="I108" s="86"/>
    </row>
    <row r="109" spans="1:9" ht="12" customHeight="1" x14ac:dyDescent="0.25">
      <c r="A109" s="2">
        <v>2</v>
      </c>
      <c r="B109" s="50">
        <v>65</v>
      </c>
      <c r="C109" s="8">
        <v>19990611</v>
      </c>
      <c r="D109" s="10" t="s">
        <v>61</v>
      </c>
      <c r="E109" s="10" t="s">
        <v>56</v>
      </c>
      <c r="F109" s="14">
        <v>6.5277777777777782E-2</v>
      </c>
      <c r="G109" s="75">
        <v>8.2141203703703702E-2</v>
      </c>
      <c r="H109" s="91">
        <f t="shared" si="8"/>
        <v>1.6863425925925921E-2</v>
      </c>
      <c r="I109" s="91">
        <f>H109-$H$108</f>
        <v>3.7037037036755094E-4</v>
      </c>
    </row>
    <row r="110" spans="1:9" ht="12" customHeight="1" x14ac:dyDescent="0.25">
      <c r="A110" s="2">
        <v>3</v>
      </c>
      <c r="B110" s="50">
        <v>66</v>
      </c>
      <c r="C110" s="8">
        <v>19990228</v>
      </c>
      <c r="D110" s="10" t="s">
        <v>70</v>
      </c>
      <c r="E110" s="10" t="s">
        <v>63</v>
      </c>
      <c r="F110" s="14">
        <v>6.5972222222222224E-2</v>
      </c>
      <c r="G110" s="75">
        <v>8.2939814814814813E-2</v>
      </c>
      <c r="H110" s="91">
        <f t="shared" si="8"/>
        <v>1.696759259259259E-2</v>
      </c>
      <c r="I110" s="91">
        <f t="shared" ref="I110:I123" si="9">H110-$H$108</f>
        <v>4.7453703703422001E-4</v>
      </c>
    </row>
    <row r="111" spans="1:9" ht="12" customHeight="1" x14ac:dyDescent="0.25">
      <c r="A111" s="2">
        <v>4</v>
      </c>
      <c r="B111" s="50">
        <v>69</v>
      </c>
      <c r="C111" s="8">
        <v>19990119</v>
      </c>
      <c r="D111" s="10" t="s">
        <v>71</v>
      </c>
      <c r="E111" s="10" t="s">
        <v>63</v>
      </c>
      <c r="F111" s="14">
        <v>6.6666666666666666E-2</v>
      </c>
      <c r="G111" s="75">
        <v>8.4074074074074079E-2</v>
      </c>
      <c r="H111" s="91">
        <f t="shared" si="8"/>
        <v>1.7407407407407413E-2</v>
      </c>
      <c r="I111" s="91">
        <f t="shared" si="9"/>
        <v>9.1435185184904344E-4</v>
      </c>
    </row>
    <row r="112" spans="1:9" ht="12" customHeight="1" x14ac:dyDescent="0.25">
      <c r="A112" s="2">
        <v>5</v>
      </c>
      <c r="B112" s="50">
        <v>76</v>
      </c>
      <c r="C112" s="8">
        <v>20000101</v>
      </c>
      <c r="D112" s="10" t="s">
        <v>103</v>
      </c>
      <c r="E112" s="10" t="s">
        <v>63</v>
      </c>
      <c r="F112" s="14">
        <v>7.1527777777774401E-2</v>
      </c>
      <c r="G112" s="75">
        <v>8.9363425925925929E-2</v>
      </c>
      <c r="H112" s="91">
        <f t="shared" si="8"/>
        <v>1.7835648148151528E-2</v>
      </c>
      <c r="I112" s="91">
        <f t="shared" si="9"/>
        <v>1.3425925925931587E-3</v>
      </c>
    </row>
    <row r="113" spans="1:9" ht="12" customHeight="1" x14ac:dyDescent="0.25">
      <c r="A113" s="2">
        <v>6</v>
      </c>
      <c r="B113" s="50">
        <v>62</v>
      </c>
      <c r="C113" s="8">
        <v>20000320</v>
      </c>
      <c r="D113" s="10" t="s">
        <v>41</v>
      </c>
      <c r="E113" s="10" t="s">
        <v>3</v>
      </c>
      <c r="F113" s="14">
        <v>6.3888888888885997E-2</v>
      </c>
      <c r="G113" s="75">
        <v>8.1921296296296298E-2</v>
      </c>
      <c r="H113" s="91">
        <f t="shared" si="8"/>
        <v>1.80324074074103E-2</v>
      </c>
      <c r="I113" s="91">
        <f t="shared" si="9"/>
        <v>1.5393518518519306E-3</v>
      </c>
    </row>
    <row r="114" spans="1:9" ht="12" customHeight="1" x14ac:dyDescent="0.25">
      <c r="A114" s="2">
        <v>7</v>
      </c>
      <c r="B114" s="50">
        <v>70</v>
      </c>
      <c r="C114" s="8">
        <v>19990920</v>
      </c>
      <c r="D114" s="10" t="s">
        <v>74</v>
      </c>
      <c r="E114" s="10" t="s">
        <v>63</v>
      </c>
      <c r="F114" s="14">
        <v>6.8055555555552399E-2</v>
      </c>
      <c r="G114" s="75">
        <v>8.622685185185186E-2</v>
      </c>
      <c r="H114" s="91">
        <f t="shared" si="8"/>
        <v>1.8171296296299461E-2</v>
      </c>
      <c r="I114" s="91">
        <f t="shared" si="9"/>
        <v>1.678240740741091E-3</v>
      </c>
    </row>
    <row r="115" spans="1:9" ht="12" customHeight="1" x14ac:dyDescent="0.25">
      <c r="A115" s="2">
        <v>8</v>
      </c>
      <c r="B115" s="50">
        <v>35</v>
      </c>
      <c r="C115" s="51">
        <v>20000326</v>
      </c>
      <c r="D115" s="52" t="s">
        <v>108</v>
      </c>
      <c r="E115" s="52" t="s">
        <v>3</v>
      </c>
      <c r="F115" s="14">
        <v>5.6944444444442001E-2</v>
      </c>
      <c r="G115" s="64">
        <v>7.513888888888888E-2</v>
      </c>
      <c r="H115" s="90">
        <f t="shared" si="8"/>
        <v>1.8194444444446879E-2</v>
      </c>
      <c r="I115" s="91">
        <f t="shared" si="9"/>
        <v>1.7013888888885095E-3</v>
      </c>
    </row>
    <row r="116" spans="1:9" ht="12" customHeight="1" x14ac:dyDescent="0.25">
      <c r="A116" s="2">
        <v>9</v>
      </c>
      <c r="B116" s="50">
        <v>41</v>
      </c>
      <c r="C116" s="8">
        <v>20000226</v>
      </c>
      <c r="D116" s="10" t="s">
        <v>19</v>
      </c>
      <c r="E116" s="10" t="s">
        <v>3</v>
      </c>
      <c r="F116" s="14">
        <v>5.9722222222219602E-2</v>
      </c>
      <c r="G116" s="75">
        <v>7.7939814814814809E-2</v>
      </c>
      <c r="H116" s="91">
        <f t="shared" si="8"/>
        <v>1.8217592592595207E-2</v>
      </c>
      <c r="I116" s="91">
        <f t="shared" si="9"/>
        <v>1.7245370370368371E-3</v>
      </c>
    </row>
    <row r="117" spans="1:9" ht="12" customHeight="1" x14ac:dyDescent="0.25">
      <c r="A117" s="2">
        <v>10</v>
      </c>
      <c r="B117" s="50">
        <v>61</v>
      </c>
      <c r="C117" s="8">
        <v>19990913</v>
      </c>
      <c r="D117" s="10" t="s">
        <v>40</v>
      </c>
      <c r="E117" s="10" t="s">
        <v>3</v>
      </c>
      <c r="F117" s="14">
        <v>6.3194444444441597E-2</v>
      </c>
      <c r="G117" s="75">
        <v>8.2152777777777783E-2</v>
      </c>
      <c r="H117" s="91">
        <f t="shared" si="8"/>
        <v>1.8958333333336186E-2</v>
      </c>
      <c r="I117" s="91">
        <f t="shared" si="9"/>
        <v>2.4652777777778162E-3</v>
      </c>
    </row>
    <row r="118" spans="1:9" ht="12" customHeight="1" x14ac:dyDescent="0.25">
      <c r="A118" s="2">
        <v>11</v>
      </c>
      <c r="B118" s="50">
        <v>30</v>
      </c>
      <c r="C118" s="51">
        <v>20000328</v>
      </c>
      <c r="D118" s="52" t="s">
        <v>2</v>
      </c>
      <c r="E118" s="52" t="s">
        <v>3</v>
      </c>
      <c r="F118" s="14">
        <v>5.6249999999997601E-2</v>
      </c>
      <c r="G118" s="64">
        <v>7.5729166666666667E-2</v>
      </c>
      <c r="H118" s="90">
        <f t="shared" si="8"/>
        <v>1.9479166666669066E-2</v>
      </c>
      <c r="I118" s="91">
        <f t="shared" si="9"/>
        <v>2.9861111111106967E-3</v>
      </c>
    </row>
    <row r="119" spans="1:9" ht="12" customHeight="1" x14ac:dyDescent="0.25">
      <c r="A119" s="2">
        <v>12</v>
      </c>
      <c r="B119" s="50">
        <v>37</v>
      </c>
      <c r="C119" s="8">
        <v>20000810</v>
      </c>
      <c r="D119" s="10" t="s">
        <v>16</v>
      </c>
      <c r="E119" s="10" t="s">
        <v>3</v>
      </c>
      <c r="F119" s="14">
        <v>5.9027777777775202E-2</v>
      </c>
      <c r="G119" s="75">
        <v>7.8877314814814817E-2</v>
      </c>
      <c r="H119" s="91">
        <f t="shared" si="8"/>
        <v>1.9849537037039615E-2</v>
      </c>
      <c r="I119" s="91">
        <f t="shared" si="9"/>
        <v>3.3564814814812452E-3</v>
      </c>
    </row>
    <row r="120" spans="1:9" ht="12" customHeight="1" x14ac:dyDescent="0.25">
      <c r="A120" s="2">
        <v>13</v>
      </c>
      <c r="B120" s="50">
        <v>74</v>
      </c>
      <c r="C120" s="8">
        <v>20000807</v>
      </c>
      <c r="D120" s="10" t="s">
        <v>83</v>
      </c>
      <c r="E120" s="10" t="s">
        <v>63</v>
      </c>
      <c r="F120" s="14">
        <v>6.8749999999999992E-2</v>
      </c>
      <c r="G120" s="75">
        <v>8.9236111111111113E-2</v>
      </c>
      <c r="H120" s="91">
        <f t="shared" si="8"/>
        <v>2.0486111111111122E-2</v>
      </c>
      <c r="I120" s="91">
        <f t="shared" si="9"/>
        <v>3.9930555555527519E-3</v>
      </c>
    </row>
    <row r="121" spans="1:9" ht="12" customHeight="1" x14ac:dyDescent="0.25">
      <c r="A121" s="2">
        <v>14</v>
      </c>
      <c r="B121" s="50">
        <v>36</v>
      </c>
      <c r="C121" s="8">
        <v>20000407</v>
      </c>
      <c r="D121" s="10" t="s">
        <v>15</v>
      </c>
      <c r="E121" s="10" t="s">
        <v>3</v>
      </c>
      <c r="F121" s="14">
        <v>5.8333333333330802E-2</v>
      </c>
      <c r="G121" s="75">
        <v>7.9062499999999994E-2</v>
      </c>
      <c r="H121" s="91">
        <f t="shared" si="8"/>
        <v>2.0729166666669192E-2</v>
      </c>
      <c r="I121" s="91">
        <f t="shared" si="9"/>
        <v>4.2361111111108227E-3</v>
      </c>
    </row>
    <row r="122" spans="1:9" ht="12" customHeight="1" x14ac:dyDescent="0.25">
      <c r="A122" s="2">
        <v>15</v>
      </c>
      <c r="B122" s="50">
        <v>64</v>
      </c>
      <c r="C122" s="8">
        <v>20000107</v>
      </c>
      <c r="D122" s="10" t="s">
        <v>59</v>
      </c>
      <c r="E122" s="10" t="s">
        <v>56</v>
      </c>
      <c r="F122" s="14">
        <v>6.458333333333334E-2</v>
      </c>
      <c r="G122" s="75">
        <v>8.5324074074074066E-2</v>
      </c>
      <c r="H122" s="91">
        <f t="shared" si="8"/>
        <v>2.0740740740740726E-2</v>
      </c>
      <c r="I122" s="91">
        <f t="shared" si="9"/>
        <v>4.2476851851823566E-3</v>
      </c>
    </row>
    <row r="123" spans="1:9" ht="12" customHeight="1" x14ac:dyDescent="0.25">
      <c r="A123" s="2">
        <v>16</v>
      </c>
      <c r="B123" s="50">
        <v>45</v>
      </c>
      <c r="C123" s="8">
        <v>20000101</v>
      </c>
      <c r="D123" s="10" t="s">
        <v>37</v>
      </c>
      <c r="E123" s="10" t="s">
        <v>36</v>
      </c>
      <c r="F123" s="14">
        <v>6.1111111111108403E-2</v>
      </c>
      <c r="G123" s="75">
        <v>8.3518518518518506E-2</v>
      </c>
      <c r="H123" s="91">
        <f t="shared" si="8"/>
        <v>2.2407407407410103E-2</v>
      </c>
      <c r="I123" s="91">
        <f t="shared" si="9"/>
        <v>5.9143518518517332E-3</v>
      </c>
    </row>
    <row r="124" spans="1:9" x14ac:dyDescent="0.25">
      <c r="A124" s="70" t="s">
        <v>133</v>
      </c>
      <c r="B124" s="70"/>
      <c r="C124" s="70"/>
      <c r="D124" s="71"/>
      <c r="E124" s="12"/>
      <c r="F124" s="72"/>
      <c r="G124" s="74"/>
      <c r="H124" s="74"/>
      <c r="I124" s="34"/>
    </row>
    <row r="125" spans="1:9" x14ac:dyDescent="0.25">
      <c r="A125" s="59" t="s">
        <v>134</v>
      </c>
      <c r="B125" s="60"/>
      <c r="C125" s="61"/>
      <c r="F125" s="57"/>
      <c r="G125" s="7"/>
      <c r="H125" s="7"/>
    </row>
    <row r="126" spans="1:9" x14ac:dyDescent="0.25">
      <c r="A126" s="233" t="s">
        <v>144</v>
      </c>
      <c r="B126" s="233"/>
      <c r="C126" s="233"/>
      <c r="D126" s="233"/>
      <c r="E126" s="233"/>
      <c r="F126" s="233"/>
      <c r="G126" s="233"/>
      <c r="H126" s="233"/>
      <c r="I126" s="233"/>
    </row>
    <row r="127" spans="1:9" ht="24.75" customHeight="1" x14ac:dyDescent="0.25">
      <c r="A127" s="46" t="s">
        <v>110</v>
      </c>
      <c r="B127" s="46" t="s">
        <v>105</v>
      </c>
      <c r="C127" s="47" t="s">
        <v>106</v>
      </c>
      <c r="D127" s="47" t="s">
        <v>1</v>
      </c>
      <c r="E127" s="47" t="s">
        <v>0</v>
      </c>
      <c r="F127" s="48" t="s">
        <v>107</v>
      </c>
      <c r="G127" s="80"/>
      <c r="H127" s="79" t="s">
        <v>111</v>
      </c>
      <c r="I127" s="47" t="s">
        <v>124</v>
      </c>
    </row>
    <row r="128" spans="1:9" ht="12" customHeight="1" x14ac:dyDescent="0.25">
      <c r="A128" s="51">
        <v>1</v>
      </c>
      <c r="B128" s="50">
        <v>16</v>
      </c>
      <c r="C128" s="51">
        <v>20000130</v>
      </c>
      <c r="D128" s="52" t="s">
        <v>5</v>
      </c>
      <c r="E128" s="52" t="s">
        <v>3</v>
      </c>
      <c r="F128" s="14">
        <v>7.5694444444440803E-2</v>
      </c>
      <c r="G128" s="64">
        <v>9.5462962962962972E-2</v>
      </c>
      <c r="H128" s="90">
        <f>G128-F128</f>
        <v>1.9768518518522168E-2</v>
      </c>
      <c r="I128" s="8"/>
    </row>
    <row r="129" spans="1:9" ht="12" customHeight="1" x14ac:dyDescent="0.25">
      <c r="A129" s="51">
        <v>2</v>
      </c>
      <c r="B129" s="50">
        <v>63</v>
      </c>
      <c r="C129" s="51">
        <v>19990915</v>
      </c>
      <c r="D129" s="52" t="s">
        <v>31</v>
      </c>
      <c r="E129" s="52" t="s">
        <v>3</v>
      </c>
      <c r="F129" s="14">
        <v>7.6388888888885204E-2</v>
      </c>
      <c r="G129" s="64">
        <v>9.7256944444444438E-2</v>
      </c>
      <c r="H129" s="90">
        <f>G129-F129</f>
        <v>2.0868055555559234E-2</v>
      </c>
      <c r="I129" s="91">
        <f>H129-$H$128</f>
        <v>1.0995370370370655E-3</v>
      </c>
    </row>
    <row r="130" spans="1:9" ht="12" customHeight="1" x14ac:dyDescent="0.25">
      <c r="A130" s="51">
        <v>3</v>
      </c>
      <c r="B130" s="50">
        <v>38</v>
      </c>
      <c r="C130" s="51">
        <v>19990909</v>
      </c>
      <c r="D130" s="52" t="s">
        <v>72</v>
      </c>
      <c r="E130" s="52" t="s">
        <v>63</v>
      </c>
      <c r="F130" s="14">
        <v>7.4305555555552003E-2</v>
      </c>
      <c r="G130" s="64">
        <v>9.6018518518518517E-2</v>
      </c>
      <c r="H130" s="90">
        <f>G130-F130</f>
        <v>2.1712962962966514E-2</v>
      </c>
      <c r="I130" s="91">
        <f t="shared" ref="I130:I132" si="10">H130-$H$128</f>
        <v>1.9444444444443459E-3</v>
      </c>
    </row>
    <row r="131" spans="1:9" ht="12" customHeight="1" x14ac:dyDescent="0.25">
      <c r="A131" s="51">
        <v>4</v>
      </c>
      <c r="B131" s="50">
        <v>61</v>
      </c>
      <c r="C131" s="51">
        <v>20000727</v>
      </c>
      <c r="D131" s="52" t="s">
        <v>22</v>
      </c>
      <c r="E131" s="52" t="s">
        <v>3</v>
      </c>
      <c r="F131" s="14">
        <v>7.2916666666663202E-2</v>
      </c>
      <c r="G131" s="64">
        <v>9.6643518518518531E-2</v>
      </c>
      <c r="H131" s="90">
        <f>G131-F131</f>
        <v>2.372685185185533E-2</v>
      </c>
      <c r="I131" s="91">
        <f t="shared" si="10"/>
        <v>3.9583333333331611E-3</v>
      </c>
    </row>
    <row r="132" spans="1:9" ht="12" customHeight="1" x14ac:dyDescent="0.25">
      <c r="A132" s="51">
        <v>5</v>
      </c>
      <c r="B132" s="50">
        <v>47</v>
      </c>
      <c r="C132" s="51">
        <v>19990917</v>
      </c>
      <c r="D132" s="52" t="s">
        <v>73</v>
      </c>
      <c r="E132" s="52" t="s">
        <v>63</v>
      </c>
      <c r="F132" s="14">
        <v>7.4999999999996403E-2</v>
      </c>
      <c r="G132" s="64">
        <v>9.976851851851852E-2</v>
      </c>
      <c r="H132" s="90">
        <f>G132-F132</f>
        <v>2.4768518518522117E-2</v>
      </c>
      <c r="I132" s="91">
        <f t="shared" si="10"/>
        <v>4.9999999999999489E-3</v>
      </c>
    </row>
    <row r="133" spans="1:9" s="15" customFormat="1" ht="12" customHeight="1" x14ac:dyDescent="0.25">
      <c r="A133" s="70" t="s">
        <v>135</v>
      </c>
      <c r="B133" s="70"/>
      <c r="C133" s="70"/>
    </row>
    <row r="134" spans="1:9" s="15" customFormat="1" ht="19.5" customHeight="1" x14ac:dyDescent="0.25">
      <c r="A134" s="59" t="s">
        <v>136</v>
      </c>
      <c r="B134" s="60"/>
      <c r="C134" s="61"/>
      <c r="D134" s="11"/>
      <c r="E134" s="11"/>
      <c r="F134" s="57"/>
      <c r="G134" s="7"/>
      <c r="H134" s="7"/>
      <c r="I134"/>
    </row>
    <row r="135" spans="1:9" s="15" customFormat="1" ht="12" customHeight="1" x14ac:dyDescent="0.25">
      <c r="A135" s="233" t="s">
        <v>145</v>
      </c>
      <c r="B135" s="233"/>
      <c r="C135" s="233"/>
      <c r="D135" s="233"/>
      <c r="E135" s="233"/>
      <c r="F135" s="233"/>
      <c r="G135" s="233"/>
      <c r="H135" s="233"/>
      <c r="I135" s="233"/>
    </row>
    <row r="136" spans="1:9" s="15" customFormat="1" ht="22.5" customHeight="1" x14ac:dyDescent="0.25">
      <c r="A136" s="46" t="s">
        <v>110</v>
      </c>
      <c r="B136" s="46" t="s">
        <v>105</v>
      </c>
      <c r="C136" s="47" t="s">
        <v>106</v>
      </c>
      <c r="D136" s="47" t="s">
        <v>1</v>
      </c>
      <c r="E136" s="47" t="s">
        <v>0</v>
      </c>
      <c r="F136" s="48" t="s">
        <v>107</v>
      </c>
      <c r="G136" s="80"/>
      <c r="H136" s="79" t="s">
        <v>111</v>
      </c>
      <c r="I136" s="47" t="s">
        <v>124</v>
      </c>
    </row>
    <row r="137" spans="1:9" s="15" customFormat="1" x14ac:dyDescent="0.25">
      <c r="A137" s="51">
        <v>1</v>
      </c>
      <c r="B137" s="51">
        <v>49</v>
      </c>
      <c r="C137" s="51">
        <v>19920730</v>
      </c>
      <c r="D137" s="52" t="s">
        <v>67</v>
      </c>
      <c r="E137" s="52" t="s">
        <v>63</v>
      </c>
      <c r="F137" s="90">
        <v>7.9861111111107205E-2</v>
      </c>
      <c r="G137" s="88">
        <v>0.12018518518518519</v>
      </c>
      <c r="H137" s="90">
        <f>G137-F137</f>
        <v>4.0324074074077981E-2</v>
      </c>
      <c r="I137" s="51"/>
    </row>
    <row r="138" spans="1:9" s="15" customFormat="1" x14ac:dyDescent="0.25">
      <c r="A138" s="51">
        <v>2</v>
      </c>
      <c r="B138" s="51">
        <v>12</v>
      </c>
      <c r="C138" s="51">
        <v>19970513</v>
      </c>
      <c r="D138" s="52" t="s">
        <v>14</v>
      </c>
      <c r="E138" s="52" t="s">
        <v>3</v>
      </c>
      <c r="F138" s="90">
        <v>7.8472222222218405E-2</v>
      </c>
      <c r="G138" s="88">
        <v>0.11935185185185186</v>
      </c>
      <c r="H138" s="90">
        <f>G138-F138</f>
        <v>4.0879629629633457E-2</v>
      </c>
      <c r="I138" s="90">
        <f>H138-H137</f>
        <v>5.5555555555547587E-4</v>
      </c>
    </row>
    <row r="139" spans="1:9" x14ac:dyDescent="0.25">
      <c r="B139" s="7" t="s">
        <v>146</v>
      </c>
    </row>
    <row r="141" spans="1:9" x14ac:dyDescent="0.25">
      <c r="A141" s="94" t="s">
        <v>137</v>
      </c>
      <c r="B141" s="94"/>
      <c r="C141" s="94"/>
    </row>
    <row r="142" spans="1:9" ht="12.75" customHeight="1" x14ac:dyDescent="0.25">
      <c r="A142" s="233" t="s">
        <v>147</v>
      </c>
      <c r="B142" s="233"/>
      <c r="C142" s="233"/>
      <c r="D142" s="233"/>
      <c r="E142" s="233"/>
      <c r="F142" s="233"/>
      <c r="G142" s="233"/>
      <c r="H142" s="233"/>
      <c r="I142" s="233"/>
    </row>
    <row r="143" spans="1:9" ht="24" customHeight="1" x14ac:dyDescent="0.25">
      <c r="A143" s="46" t="s">
        <v>110</v>
      </c>
      <c r="B143" s="46" t="s">
        <v>105</v>
      </c>
      <c r="C143" s="47" t="s">
        <v>106</v>
      </c>
      <c r="D143" s="47" t="s">
        <v>1</v>
      </c>
      <c r="E143" s="47" t="s">
        <v>0</v>
      </c>
      <c r="F143" s="48" t="s">
        <v>107</v>
      </c>
      <c r="G143" s="80"/>
      <c r="H143" s="79" t="s">
        <v>111</v>
      </c>
      <c r="I143" s="47" t="s">
        <v>124</v>
      </c>
    </row>
    <row r="144" spans="1:9" ht="12" customHeight="1" x14ac:dyDescent="0.25">
      <c r="A144" s="2">
        <v>1</v>
      </c>
      <c r="B144" s="50">
        <v>36</v>
      </c>
      <c r="C144" s="8">
        <v>19980927</v>
      </c>
      <c r="D144" s="10" t="s">
        <v>24</v>
      </c>
      <c r="E144" s="10" t="s">
        <v>3</v>
      </c>
      <c r="F144" s="14">
        <v>8.1944444444440406E-2</v>
      </c>
      <c r="G144" s="5">
        <v>0.11297453703703704</v>
      </c>
      <c r="H144" s="91">
        <f t="shared" ref="H144:H154" si="11">G144-F144</f>
        <v>3.1030092592596634E-2</v>
      </c>
      <c r="I144" s="86"/>
    </row>
    <row r="145" spans="1:9" ht="12" customHeight="1" x14ac:dyDescent="0.25">
      <c r="A145" s="2">
        <v>2</v>
      </c>
      <c r="B145" s="50">
        <v>28</v>
      </c>
      <c r="C145" s="8">
        <v>19960927</v>
      </c>
      <c r="D145" s="10" t="s">
        <v>68</v>
      </c>
      <c r="E145" s="10" t="s">
        <v>63</v>
      </c>
      <c r="F145" s="14">
        <v>8.6805555555551195E-2</v>
      </c>
      <c r="G145" s="5">
        <v>0.11790509259259259</v>
      </c>
      <c r="H145" s="91">
        <f t="shared" si="11"/>
        <v>3.1099537037041394E-2</v>
      </c>
      <c r="I145" s="91">
        <f>H145-$H$144</f>
        <v>6.9444444444760611E-5</v>
      </c>
    </row>
    <row r="146" spans="1:9" ht="12" customHeight="1" x14ac:dyDescent="0.25">
      <c r="A146" s="2">
        <v>3</v>
      </c>
      <c r="B146" s="50">
        <v>31</v>
      </c>
      <c r="C146" s="8">
        <v>19980522</v>
      </c>
      <c r="D146" s="10" t="s">
        <v>23</v>
      </c>
      <c r="E146" s="10" t="s">
        <v>3</v>
      </c>
      <c r="F146" s="14">
        <v>8.1249999999996006E-2</v>
      </c>
      <c r="G146" s="5">
        <v>0.11247685185185186</v>
      </c>
      <c r="H146" s="91">
        <f t="shared" si="11"/>
        <v>3.122685185185585E-2</v>
      </c>
      <c r="I146" s="91">
        <f t="shared" ref="I146:I154" si="12">H146-$H$144</f>
        <v>1.96759259259216E-4</v>
      </c>
    </row>
    <row r="147" spans="1:9" ht="12" customHeight="1" x14ac:dyDescent="0.25">
      <c r="A147" s="2">
        <v>4</v>
      </c>
      <c r="B147" s="50">
        <v>90</v>
      </c>
      <c r="C147" s="8">
        <v>19861009</v>
      </c>
      <c r="D147" s="10" t="s">
        <v>65</v>
      </c>
      <c r="E147" s="10" t="s">
        <v>63</v>
      </c>
      <c r="F147" s="14">
        <v>8.5416666666662394E-2</v>
      </c>
      <c r="G147" s="5">
        <v>0.11784722222222221</v>
      </c>
      <c r="H147" s="91">
        <f t="shared" si="11"/>
        <v>3.243055555555982E-2</v>
      </c>
      <c r="I147" s="91">
        <f t="shared" si="12"/>
        <v>1.4004629629631865E-3</v>
      </c>
    </row>
    <row r="148" spans="1:9" ht="12" customHeight="1" x14ac:dyDescent="0.25">
      <c r="A148" s="2">
        <v>5</v>
      </c>
      <c r="B148" s="50">
        <v>37</v>
      </c>
      <c r="C148" s="8">
        <v>19981216</v>
      </c>
      <c r="D148" s="10" t="s">
        <v>25</v>
      </c>
      <c r="E148" s="10" t="s">
        <v>3</v>
      </c>
      <c r="F148" s="14">
        <v>8.2638888888884807E-2</v>
      </c>
      <c r="G148" s="5">
        <v>0.11730324074074074</v>
      </c>
      <c r="H148" s="91">
        <f t="shared" si="11"/>
        <v>3.4664351851855929E-2</v>
      </c>
      <c r="I148" s="91">
        <f t="shared" si="12"/>
        <v>3.6342592592592954E-3</v>
      </c>
    </row>
    <row r="149" spans="1:9" ht="12" customHeight="1" x14ac:dyDescent="0.25">
      <c r="A149" s="2">
        <v>6</v>
      </c>
      <c r="B149" s="50">
        <v>27</v>
      </c>
      <c r="C149" s="8">
        <v>19970102</v>
      </c>
      <c r="D149" s="10" t="s">
        <v>69</v>
      </c>
      <c r="E149" s="10" t="s">
        <v>63</v>
      </c>
      <c r="F149" s="14">
        <v>8.7499999999995595E-2</v>
      </c>
      <c r="G149" s="5">
        <v>0.12282407407407407</v>
      </c>
      <c r="H149" s="91">
        <f t="shared" si="11"/>
        <v>3.5324074074078476E-2</v>
      </c>
      <c r="I149" s="91">
        <f t="shared" si="12"/>
        <v>4.2939814814818428E-3</v>
      </c>
    </row>
    <row r="150" spans="1:9" ht="12" customHeight="1" x14ac:dyDescent="0.25">
      <c r="A150" s="2">
        <v>7</v>
      </c>
      <c r="B150" s="50">
        <v>82</v>
      </c>
      <c r="C150" s="8">
        <v>19961207</v>
      </c>
      <c r="D150" s="10" t="s">
        <v>38</v>
      </c>
      <c r="E150" s="10" t="s">
        <v>3</v>
      </c>
      <c r="F150" s="14">
        <v>8.4027777777773593E-2</v>
      </c>
      <c r="G150" s="5">
        <v>0.11958333333333333</v>
      </c>
      <c r="H150" s="91">
        <f t="shared" si="11"/>
        <v>3.555555555555974E-2</v>
      </c>
      <c r="I150" s="91">
        <f t="shared" si="12"/>
        <v>4.525462962963106E-3</v>
      </c>
    </row>
    <row r="151" spans="1:9" ht="12" customHeight="1" x14ac:dyDescent="0.25">
      <c r="A151" s="2">
        <v>8</v>
      </c>
      <c r="B151" s="50">
        <v>92</v>
      </c>
      <c r="C151" s="8">
        <v>19950713</v>
      </c>
      <c r="D151" s="10" t="s">
        <v>66</v>
      </c>
      <c r="E151" s="10" t="s">
        <v>63</v>
      </c>
      <c r="F151" s="14">
        <v>8.6111111111106795E-2</v>
      </c>
      <c r="G151" s="76">
        <v>0.12175925925925928</v>
      </c>
      <c r="H151" s="91">
        <f t="shared" si="11"/>
        <v>3.5648148148152481E-2</v>
      </c>
      <c r="I151" s="91">
        <f t="shared" si="12"/>
        <v>4.6180555555558472E-3</v>
      </c>
    </row>
    <row r="152" spans="1:9" ht="12" customHeight="1" x14ac:dyDescent="0.25">
      <c r="A152" s="2">
        <v>9</v>
      </c>
      <c r="B152" s="50">
        <v>73</v>
      </c>
      <c r="C152" s="8">
        <v>19830930</v>
      </c>
      <c r="D152" s="10" t="s">
        <v>62</v>
      </c>
      <c r="E152" s="10" t="s">
        <v>63</v>
      </c>
      <c r="F152" s="14">
        <v>8.3333333333329193E-2</v>
      </c>
      <c r="G152" s="5">
        <v>0.11959490740740741</v>
      </c>
      <c r="H152" s="91">
        <f t="shared" si="11"/>
        <v>3.6261574074078221E-2</v>
      </c>
      <c r="I152" s="91">
        <f t="shared" si="12"/>
        <v>5.2314814814815869E-3</v>
      </c>
    </row>
    <row r="153" spans="1:9" ht="12" customHeight="1" x14ac:dyDescent="0.25">
      <c r="A153" s="2">
        <v>10</v>
      </c>
      <c r="B153" s="50">
        <v>52</v>
      </c>
      <c r="C153" s="2">
        <v>19970626</v>
      </c>
      <c r="D153" s="10" t="s">
        <v>113</v>
      </c>
      <c r="E153" s="10" t="s">
        <v>3</v>
      </c>
      <c r="F153" s="14">
        <v>7.9166666666666663E-2</v>
      </c>
      <c r="G153" s="5">
        <v>0.11663194444444445</v>
      </c>
      <c r="H153" s="91">
        <f t="shared" si="11"/>
        <v>3.7465277777777792E-2</v>
      </c>
      <c r="I153" s="91">
        <f t="shared" si="12"/>
        <v>6.4351851851811581E-3</v>
      </c>
    </row>
    <row r="154" spans="1:9" ht="12" customHeight="1" x14ac:dyDescent="0.25">
      <c r="A154" s="2">
        <v>11</v>
      </c>
      <c r="B154" s="50">
        <v>89</v>
      </c>
      <c r="C154" s="8">
        <v>19821117</v>
      </c>
      <c r="D154" s="10" t="s">
        <v>64</v>
      </c>
      <c r="E154" s="10" t="s">
        <v>63</v>
      </c>
      <c r="F154" s="14">
        <v>8.4722222222217994E-2</v>
      </c>
      <c r="G154" s="5">
        <v>0.12377314814814815</v>
      </c>
      <c r="H154" s="91">
        <f t="shared" si="11"/>
        <v>3.9050925925930152E-2</v>
      </c>
      <c r="I154" s="91">
        <f t="shared" si="12"/>
        <v>8.0208333333335186E-3</v>
      </c>
    </row>
    <row r="155" spans="1:9" x14ac:dyDescent="0.25">
      <c r="A155" s="58"/>
      <c r="B155" s="58" t="s">
        <v>138</v>
      </c>
      <c r="C155" s="58"/>
      <c r="F155" s="13"/>
    </row>
    <row r="156" spans="1:9" x14ac:dyDescent="0.25">
      <c r="A156" s="58"/>
      <c r="B156" s="58"/>
      <c r="C156" s="58"/>
      <c r="F156" s="13"/>
    </row>
    <row r="157" spans="1:9" x14ac:dyDescent="0.25">
      <c r="A157" s="58"/>
      <c r="B157" s="58"/>
      <c r="C157" s="58" t="s">
        <v>148</v>
      </c>
      <c r="E157" s="11" t="s">
        <v>149</v>
      </c>
      <c r="F157" s="57"/>
      <c r="G157" s="7"/>
      <c r="H157" s="7"/>
    </row>
    <row r="158" spans="1:9" x14ac:dyDescent="0.25">
      <c r="A158" s="58"/>
      <c r="B158" s="58"/>
      <c r="C158" s="58" t="s">
        <v>150</v>
      </c>
      <c r="E158" s="11" t="s">
        <v>151</v>
      </c>
      <c r="F158" s="57"/>
      <c r="G158" s="7"/>
      <c r="H158" s="7"/>
    </row>
    <row r="159" spans="1:9" x14ac:dyDescent="0.25">
      <c r="A159" s="58"/>
      <c r="B159" s="58"/>
      <c r="C159" s="58" t="s">
        <v>152</v>
      </c>
      <c r="E159" s="11" t="s">
        <v>153</v>
      </c>
      <c r="F159" s="57"/>
      <c r="G159" s="7"/>
      <c r="H159" s="7"/>
    </row>
    <row r="160" spans="1:9" x14ac:dyDescent="0.25">
      <c r="A160" s="1"/>
      <c r="B160" s="1"/>
      <c r="C160" s="1"/>
      <c r="F160" s="13"/>
    </row>
    <row r="161" spans="1:6" x14ac:dyDescent="0.25">
      <c r="A161" s="1"/>
      <c r="B161" s="1"/>
      <c r="C161" s="1"/>
      <c r="F161" s="13"/>
    </row>
    <row r="162" spans="1:6" x14ac:dyDescent="0.25">
      <c r="A162" s="1"/>
      <c r="B162" s="1"/>
      <c r="C162" s="1"/>
      <c r="F162" s="13"/>
    </row>
  </sheetData>
  <sheetProtection password="CEEF" sheet="1" objects="1" scenarios="1"/>
  <sortState ref="A126:H136">
    <sortCondition ref="H126:H136"/>
  </sortState>
  <mergeCells count="9">
    <mergeCell ref="A126:I126"/>
    <mergeCell ref="A135:I135"/>
    <mergeCell ref="A142:I142"/>
    <mergeCell ref="A5:J5"/>
    <mergeCell ref="A10:J10"/>
    <mergeCell ref="A32:I32"/>
    <mergeCell ref="A50:I50"/>
    <mergeCell ref="A92:I92"/>
    <mergeCell ref="A106:I10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showWhiteSpace="0" view="pageLayout" topLeftCell="A139" zoomScaleNormal="100" workbookViewId="0">
      <selection activeCell="P160" sqref="P160"/>
    </sheetView>
  </sheetViews>
  <sheetFormatPr defaultRowHeight="15" x14ac:dyDescent="0.25"/>
  <cols>
    <col min="1" max="1" width="4.42578125" customWidth="1"/>
    <col min="2" max="2" width="6" customWidth="1"/>
    <col min="3" max="3" width="10.85546875" customWidth="1"/>
    <col min="4" max="4" width="19.5703125" style="11" customWidth="1"/>
    <col min="5" max="5" width="11.140625" style="11" customWidth="1"/>
    <col min="6" max="6" width="0.140625" style="15" hidden="1" customWidth="1"/>
    <col min="7" max="7" width="9.7109375" hidden="1" customWidth="1"/>
    <col min="8" max="8" width="9.140625" customWidth="1"/>
    <col min="9" max="9" width="8.85546875" customWidth="1"/>
    <col min="10" max="10" width="7.85546875" customWidth="1"/>
    <col min="12" max="12" width="8.28515625" customWidth="1"/>
    <col min="16" max="16" width="19.42578125" bestFit="1" customWidth="1"/>
    <col min="17" max="18" width="9.140625" hidden="1" customWidth="1"/>
  </cols>
  <sheetData>
    <row r="1" spans="1:20" x14ac:dyDescent="0.25">
      <c r="A1" s="237" t="s">
        <v>204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20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0" ht="15.75" x14ac:dyDescent="0.3">
      <c r="A3" s="219" t="s">
        <v>206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0" ht="15.75" x14ac:dyDescent="0.3">
      <c r="A4" s="238" t="s">
        <v>114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20" x14ac:dyDescent="0.2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20" x14ac:dyDescent="0.25">
      <c r="A6" s="93"/>
      <c r="B6" s="93"/>
      <c r="C6" s="93"/>
      <c r="D6" s="99"/>
      <c r="E6" s="99"/>
      <c r="F6" s="100"/>
      <c r="G6" s="93"/>
      <c r="H6" s="93"/>
      <c r="I6" s="93"/>
    </row>
    <row r="7" spans="1:20" ht="15.75" thickBot="1" x14ac:dyDescent="0.3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17" t="s">
        <v>205</v>
      </c>
      <c r="L7" s="217"/>
    </row>
    <row r="8" spans="1:20" ht="16.5" thickTop="1" x14ac:dyDescent="0.3">
      <c r="A8" s="81" t="s">
        <v>116</v>
      </c>
      <c r="B8" s="81"/>
      <c r="C8" s="81"/>
      <c r="I8" s="45"/>
      <c r="J8" s="45"/>
    </row>
    <row r="9" spans="1:20" x14ac:dyDescent="0.25">
      <c r="A9" s="239" t="s">
        <v>195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</row>
    <row r="10" spans="1:20" x14ac:dyDescent="0.25">
      <c r="A10" s="35" t="s">
        <v>112</v>
      </c>
      <c r="B10" s="83"/>
      <c r="C10" s="84"/>
      <c r="F10" s="13"/>
      <c r="I10" s="33"/>
      <c r="J10" s="40"/>
      <c r="K10" s="23"/>
      <c r="L10" s="24"/>
      <c r="M10" s="34"/>
      <c r="N10" s="34"/>
      <c r="O10" s="34"/>
      <c r="P10" s="34"/>
      <c r="Q10" s="34"/>
      <c r="R10" s="34"/>
      <c r="S10" s="34"/>
      <c r="T10" s="34"/>
    </row>
    <row r="11" spans="1:20" x14ac:dyDescent="0.25">
      <c r="A11" s="151" t="s">
        <v>214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23"/>
      <c r="L11" s="24"/>
      <c r="M11" s="34"/>
      <c r="N11" s="34"/>
      <c r="O11" s="34"/>
      <c r="P11" s="34"/>
      <c r="Q11" s="34"/>
      <c r="R11" s="34"/>
      <c r="S11" s="34"/>
      <c r="T11" s="34"/>
    </row>
    <row r="12" spans="1:20" ht="29.25" customHeight="1" x14ac:dyDescent="0.25">
      <c r="A12" s="46" t="s">
        <v>110</v>
      </c>
      <c r="B12" s="46" t="s">
        <v>181</v>
      </c>
      <c r="C12" s="47" t="s">
        <v>106</v>
      </c>
      <c r="D12" s="47" t="s">
        <v>1</v>
      </c>
      <c r="E12" s="47" t="s">
        <v>0</v>
      </c>
      <c r="F12" s="48" t="s">
        <v>107</v>
      </c>
      <c r="G12" s="80"/>
      <c r="H12" s="149" t="s">
        <v>196</v>
      </c>
      <c r="I12" s="149" t="s">
        <v>197</v>
      </c>
      <c r="J12" s="146" t="s">
        <v>198</v>
      </c>
      <c r="K12" s="150" t="s">
        <v>180</v>
      </c>
      <c r="L12" s="150" t="s">
        <v>158</v>
      </c>
      <c r="M12" s="66"/>
      <c r="N12" s="63"/>
      <c r="O12" s="70"/>
      <c r="P12" s="71"/>
      <c r="Q12" s="71"/>
      <c r="R12" s="72"/>
      <c r="S12" s="145"/>
      <c r="T12" s="34"/>
    </row>
    <row r="13" spans="1:20" ht="12" customHeight="1" x14ac:dyDescent="0.25">
      <c r="A13" s="103">
        <v>1</v>
      </c>
      <c r="B13" s="144">
        <v>10</v>
      </c>
      <c r="C13" s="144">
        <v>20030110</v>
      </c>
      <c r="D13" s="111" t="s">
        <v>80</v>
      </c>
      <c r="E13" s="111" t="s">
        <v>63</v>
      </c>
      <c r="F13" s="114">
        <v>1.0416666666666701E-2</v>
      </c>
      <c r="G13" s="220">
        <v>3.1967592592592589E-2</v>
      </c>
      <c r="H13" s="221">
        <v>2.1550925925925928E-2</v>
      </c>
      <c r="I13" s="221">
        <v>2.1296296296296299E-2</v>
      </c>
      <c r="J13" s="222">
        <v>2.4166666666666666E-2</v>
      </c>
      <c r="K13" s="201">
        <f t="shared" ref="K13:K26" si="0">J13+I13+H13</f>
        <v>6.7013888888888901E-2</v>
      </c>
      <c r="L13" s="208"/>
      <c r="M13" s="66"/>
      <c r="N13" s="63"/>
      <c r="O13" s="70"/>
      <c r="P13" s="71"/>
      <c r="Q13" s="71"/>
      <c r="R13" s="72"/>
      <c r="S13" s="34"/>
      <c r="T13" s="34"/>
    </row>
    <row r="14" spans="1:20" ht="12" customHeight="1" x14ac:dyDescent="0.25">
      <c r="A14" s="103">
        <v>2</v>
      </c>
      <c r="B14" s="144">
        <v>31</v>
      </c>
      <c r="C14" s="144">
        <v>20030604</v>
      </c>
      <c r="D14" s="111" t="s">
        <v>53</v>
      </c>
      <c r="E14" s="111" t="s">
        <v>50</v>
      </c>
      <c r="F14" s="114">
        <v>6.9444444444444397E-3</v>
      </c>
      <c r="G14" s="220">
        <v>2.9166666666666664E-2</v>
      </c>
      <c r="H14" s="222">
        <v>2.2222222222222223E-2</v>
      </c>
      <c r="I14" s="221">
        <v>2.1296296296296299E-2</v>
      </c>
      <c r="J14" s="221">
        <v>2.4282407407407409E-2</v>
      </c>
      <c r="K14" s="201">
        <f t="shared" si="0"/>
        <v>6.7800925925925931E-2</v>
      </c>
      <c r="L14" s="201">
        <f>K14-$K$13</f>
        <v>7.8703703703703054E-4</v>
      </c>
      <c r="M14" s="66"/>
      <c r="N14" s="63"/>
      <c r="O14" s="70"/>
      <c r="P14" s="71"/>
      <c r="Q14" s="71"/>
      <c r="R14" s="72"/>
      <c r="S14" s="34"/>
      <c r="T14" s="34"/>
    </row>
    <row r="15" spans="1:20" ht="12" customHeight="1" x14ac:dyDescent="0.25">
      <c r="A15" s="103">
        <v>3</v>
      </c>
      <c r="B15" s="144">
        <v>27</v>
      </c>
      <c r="C15" s="144">
        <v>20030915</v>
      </c>
      <c r="D15" s="111" t="s">
        <v>52</v>
      </c>
      <c r="E15" s="111" t="s">
        <v>50</v>
      </c>
      <c r="F15" s="114"/>
      <c r="G15" s="220"/>
      <c r="H15" s="222">
        <v>2.2650462962962966E-2</v>
      </c>
      <c r="I15" s="221">
        <v>2.1296296296296299E-2</v>
      </c>
      <c r="J15" s="221">
        <v>2.4282407407407409E-2</v>
      </c>
      <c r="K15" s="201">
        <f t="shared" si="0"/>
        <v>6.8229166666666674E-2</v>
      </c>
      <c r="L15" s="201">
        <f t="shared" ref="L15:L26" si="1">K15-$K$13</f>
        <v>1.2152777777777735E-3</v>
      </c>
      <c r="M15" s="165"/>
      <c r="N15" s="63"/>
      <c r="O15" s="70"/>
      <c r="P15" s="71"/>
      <c r="Q15" s="71"/>
      <c r="R15" s="72"/>
      <c r="S15" s="34"/>
      <c r="T15" s="34"/>
    </row>
    <row r="16" spans="1:20" ht="12" customHeight="1" x14ac:dyDescent="0.25">
      <c r="A16" s="103">
        <v>4</v>
      </c>
      <c r="B16" s="144">
        <v>34</v>
      </c>
      <c r="C16" s="144">
        <v>20030511</v>
      </c>
      <c r="D16" s="111" t="s">
        <v>58</v>
      </c>
      <c r="E16" s="111" t="s">
        <v>125</v>
      </c>
      <c r="F16" s="114">
        <v>9.02777777777777E-3</v>
      </c>
      <c r="G16" s="220">
        <v>3.2372685185185185E-2</v>
      </c>
      <c r="H16" s="222">
        <v>2.3344907407407408E-2</v>
      </c>
      <c r="I16" s="221">
        <v>2.1226851851851854E-2</v>
      </c>
      <c r="J16" s="221">
        <v>2.4212962962962964E-2</v>
      </c>
      <c r="K16" s="201">
        <f t="shared" si="0"/>
        <v>6.8784722222222233E-2</v>
      </c>
      <c r="L16" s="201">
        <f t="shared" si="1"/>
        <v>1.7708333333333326E-3</v>
      </c>
      <c r="M16" s="165"/>
      <c r="N16" s="63"/>
      <c r="O16" s="70"/>
      <c r="P16" s="71"/>
      <c r="Q16" s="71"/>
      <c r="R16" s="72"/>
      <c r="S16" s="34"/>
      <c r="T16" s="34"/>
    </row>
    <row r="17" spans="1:20" ht="12" customHeight="1" x14ac:dyDescent="0.25">
      <c r="A17" s="103">
        <v>5</v>
      </c>
      <c r="B17" s="144">
        <v>13</v>
      </c>
      <c r="C17" s="144">
        <v>20030509</v>
      </c>
      <c r="D17" s="111" t="s">
        <v>82</v>
      </c>
      <c r="E17" s="111" t="s">
        <v>63</v>
      </c>
      <c r="F17" s="114"/>
      <c r="G17" s="220"/>
      <c r="H17" s="222">
        <v>2.344907407407407E-2</v>
      </c>
      <c r="I17" s="221">
        <v>2.1296296296296299E-2</v>
      </c>
      <c r="J17" s="221">
        <v>2.4282407407407409E-2</v>
      </c>
      <c r="K17" s="201">
        <f t="shared" si="0"/>
        <v>6.9027777777777771E-2</v>
      </c>
      <c r="L17" s="201">
        <f t="shared" si="1"/>
        <v>2.0138888888888706E-3</v>
      </c>
      <c r="M17" s="66"/>
      <c r="N17" s="63"/>
      <c r="O17" s="70"/>
      <c r="P17" s="71"/>
      <c r="Q17" s="71"/>
      <c r="R17" s="69"/>
      <c r="S17" s="34"/>
      <c r="T17" s="34"/>
    </row>
    <row r="18" spans="1:20" ht="12" customHeight="1" x14ac:dyDescent="0.25">
      <c r="A18" s="103">
        <v>6</v>
      </c>
      <c r="B18" s="144">
        <v>33</v>
      </c>
      <c r="C18" s="144">
        <v>20031212</v>
      </c>
      <c r="D18" s="111" t="s">
        <v>57</v>
      </c>
      <c r="E18" s="111" t="s">
        <v>125</v>
      </c>
      <c r="F18" s="114">
        <v>6.2500000000000003E-3</v>
      </c>
      <c r="G18" s="220">
        <v>2.8900462962962961E-2</v>
      </c>
      <c r="H18" s="222">
        <v>2.3182870370370371E-2</v>
      </c>
      <c r="I18" s="221">
        <v>2.164351851851852E-2</v>
      </c>
      <c r="J18" s="221">
        <v>2.4236111111111111E-2</v>
      </c>
      <c r="K18" s="201">
        <f t="shared" si="0"/>
        <v>6.9062499999999999E-2</v>
      </c>
      <c r="L18" s="201">
        <f t="shared" si="1"/>
        <v>2.0486111111110983E-3</v>
      </c>
      <c r="M18" s="66"/>
      <c r="N18" s="63"/>
      <c r="O18" s="70"/>
      <c r="P18" s="71"/>
      <c r="Q18" s="71"/>
      <c r="R18" s="69"/>
      <c r="S18" s="34"/>
      <c r="T18" s="34"/>
    </row>
    <row r="19" spans="1:20" ht="12" customHeight="1" x14ac:dyDescent="0.25">
      <c r="A19" s="103">
        <v>7</v>
      </c>
      <c r="B19" s="144">
        <v>6</v>
      </c>
      <c r="C19" s="144">
        <v>20030513</v>
      </c>
      <c r="D19" s="111" t="s">
        <v>12</v>
      </c>
      <c r="E19" s="111" t="s">
        <v>3</v>
      </c>
      <c r="F19" s="114"/>
      <c r="G19" s="220"/>
      <c r="H19" s="222">
        <v>2.3541666666666666E-2</v>
      </c>
      <c r="I19" s="221">
        <v>2.1296296296296299E-2</v>
      </c>
      <c r="J19" s="221">
        <v>2.4282407407407409E-2</v>
      </c>
      <c r="K19" s="201">
        <f t="shared" si="0"/>
        <v>6.9120370370370374E-2</v>
      </c>
      <c r="L19" s="201">
        <f t="shared" si="1"/>
        <v>2.1064814814814731E-3</v>
      </c>
      <c r="M19" s="66"/>
      <c r="N19" s="63"/>
      <c r="O19" s="70"/>
      <c r="P19" s="71"/>
      <c r="Q19" s="71"/>
      <c r="R19" s="72"/>
      <c r="S19" s="34"/>
      <c r="T19" s="34"/>
    </row>
    <row r="20" spans="1:20" ht="12" customHeight="1" x14ac:dyDescent="0.25">
      <c r="A20" s="103">
        <v>8</v>
      </c>
      <c r="B20" s="144">
        <v>24</v>
      </c>
      <c r="C20" s="144">
        <v>20030421</v>
      </c>
      <c r="D20" s="111" t="s">
        <v>46</v>
      </c>
      <c r="E20" s="111" t="s">
        <v>3</v>
      </c>
      <c r="F20" s="114">
        <v>5.5555555555555558E-3</v>
      </c>
      <c r="G20" s="220">
        <v>2.9675925925925925E-2</v>
      </c>
      <c r="H20" s="222">
        <v>2.4120370370370372E-2</v>
      </c>
      <c r="I20" s="221">
        <v>2.1296296296296299E-2</v>
      </c>
      <c r="J20" s="221">
        <v>2.4282407407407409E-2</v>
      </c>
      <c r="K20" s="201">
        <f t="shared" si="0"/>
        <v>6.969907407407408E-2</v>
      </c>
      <c r="L20" s="201">
        <f t="shared" si="1"/>
        <v>2.6851851851851793E-3</v>
      </c>
      <c r="M20" s="66"/>
      <c r="N20" s="63"/>
      <c r="O20" s="70"/>
      <c r="P20" s="71"/>
      <c r="Q20" s="71"/>
      <c r="R20" s="69"/>
      <c r="S20" s="34"/>
      <c r="T20" s="34"/>
    </row>
    <row r="21" spans="1:20" ht="12" customHeight="1" x14ac:dyDescent="0.25">
      <c r="A21" s="103">
        <v>9</v>
      </c>
      <c r="B21" s="144">
        <v>35</v>
      </c>
      <c r="C21" s="144">
        <v>20030330</v>
      </c>
      <c r="D21" s="111" t="s">
        <v>60</v>
      </c>
      <c r="E21" s="111" t="s">
        <v>56</v>
      </c>
      <c r="F21" s="114"/>
      <c r="G21" s="220"/>
      <c r="H21" s="222">
        <v>2.4201388888888887E-2</v>
      </c>
      <c r="I21" s="221">
        <v>2.1250000000000002E-2</v>
      </c>
      <c r="J21" s="221">
        <v>2.4282407407407409E-2</v>
      </c>
      <c r="K21" s="201">
        <f t="shared" si="0"/>
        <v>6.9733796296296294E-2</v>
      </c>
      <c r="L21" s="201">
        <f t="shared" si="1"/>
        <v>2.7199074074073931E-3</v>
      </c>
      <c r="M21" s="66"/>
      <c r="N21" s="63"/>
      <c r="O21" s="70"/>
      <c r="P21" s="71"/>
      <c r="Q21" s="71"/>
      <c r="R21" s="72"/>
      <c r="S21" s="34"/>
      <c r="T21" s="34"/>
    </row>
    <row r="22" spans="1:20" ht="12" customHeight="1" x14ac:dyDescent="0.25">
      <c r="A22" s="103">
        <v>10</v>
      </c>
      <c r="B22" s="144">
        <v>32</v>
      </c>
      <c r="C22" s="144">
        <v>20040101</v>
      </c>
      <c r="D22" s="111" t="s">
        <v>55</v>
      </c>
      <c r="E22" s="111" t="s">
        <v>56</v>
      </c>
      <c r="F22" s="114">
        <v>7.63888888888888E-3</v>
      </c>
      <c r="G22" s="220">
        <v>3.4143518518518517E-2</v>
      </c>
      <c r="H22" s="222">
        <v>2.6504629629629628E-2</v>
      </c>
      <c r="I22" s="221">
        <v>2.1296296296296299E-2</v>
      </c>
      <c r="J22" s="221">
        <v>2.4282407407407409E-2</v>
      </c>
      <c r="K22" s="201">
        <f t="shared" si="0"/>
        <v>7.2083333333333333E-2</v>
      </c>
      <c r="L22" s="201">
        <f t="shared" si="1"/>
        <v>5.069444444444432E-3</v>
      </c>
      <c r="M22" s="66"/>
      <c r="N22" s="63"/>
      <c r="O22" s="70"/>
      <c r="P22" s="71"/>
      <c r="Q22" s="71"/>
      <c r="R22" s="72"/>
      <c r="S22" s="34"/>
      <c r="T22" s="34"/>
    </row>
    <row r="23" spans="1:20" ht="12" customHeight="1" x14ac:dyDescent="0.25">
      <c r="A23" s="103">
        <v>11</v>
      </c>
      <c r="B23" s="144">
        <v>11</v>
      </c>
      <c r="C23" s="144">
        <v>20041111</v>
      </c>
      <c r="D23" s="111" t="s">
        <v>13</v>
      </c>
      <c r="E23" s="111" t="s">
        <v>3</v>
      </c>
      <c r="F23" s="114">
        <v>8.3333333333333297E-3</v>
      </c>
      <c r="G23" s="220">
        <v>3.1516203703703706E-2</v>
      </c>
      <c r="H23" s="222">
        <v>2.6435185185185187E-2</v>
      </c>
      <c r="I23" s="221">
        <v>2.6851851851851849E-2</v>
      </c>
      <c r="J23" s="221">
        <v>2.4895833333333336E-2</v>
      </c>
      <c r="K23" s="201">
        <f t="shared" si="0"/>
        <v>7.8182870370370375E-2</v>
      </c>
      <c r="L23" s="201">
        <f t="shared" si="1"/>
        <v>1.1168981481481474E-2</v>
      </c>
      <c r="M23" s="66"/>
      <c r="N23" s="63"/>
      <c r="O23" s="70"/>
      <c r="P23" s="71"/>
      <c r="Q23" s="71"/>
      <c r="R23" s="72"/>
      <c r="S23" s="34"/>
      <c r="T23" s="34"/>
    </row>
    <row r="24" spans="1:20" ht="12" customHeight="1" x14ac:dyDescent="0.25">
      <c r="A24" s="103">
        <v>12</v>
      </c>
      <c r="B24" s="144">
        <v>20</v>
      </c>
      <c r="C24" s="144">
        <v>20030101</v>
      </c>
      <c r="D24" s="111" t="s">
        <v>35</v>
      </c>
      <c r="E24" s="111" t="s">
        <v>36</v>
      </c>
      <c r="F24" s="148"/>
      <c r="G24" s="113"/>
      <c r="H24" s="201">
        <v>3.0335648148148143E-2</v>
      </c>
      <c r="I24" s="201">
        <v>3.0844907407407404E-2</v>
      </c>
      <c r="J24" s="221">
        <v>2.9097222222222222E-2</v>
      </c>
      <c r="K24" s="201">
        <f t="shared" si="0"/>
        <v>9.0277777777777762E-2</v>
      </c>
      <c r="L24" s="201">
        <f t="shared" si="1"/>
        <v>2.3263888888888862E-2</v>
      </c>
      <c r="M24" s="66"/>
      <c r="N24" s="63"/>
      <c r="O24" s="70"/>
      <c r="P24" s="71"/>
      <c r="Q24" s="71"/>
      <c r="R24" s="69"/>
      <c r="S24" s="34"/>
      <c r="T24" s="34"/>
    </row>
    <row r="25" spans="1:20" ht="12" customHeight="1" x14ac:dyDescent="0.25">
      <c r="A25" s="103">
        <v>13</v>
      </c>
      <c r="B25" s="144">
        <v>48</v>
      </c>
      <c r="C25" s="144">
        <v>20040101</v>
      </c>
      <c r="D25" s="111" t="s">
        <v>120</v>
      </c>
      <c r="E25" s="111" t="s">
        <v>36</v>
      </c>
      <c r="F25" s="148"/>
      <c r="G25" s="113"/>
      <c r="H25" s="201">
        <v>3.0555555555555555E-2</v>
      </c>
      <c r="I25" s="201">
        <v>3.0844907407407404E-2</v>
      </c>
      <c r="J25" s="221">
        <v>2.9282407407407406E-2</v>
      </c>
      <c r="K25" s="201">
        <f t="shared" si="0"/>
        <v>9.0682870370370372E-2</v>
      </c>
      <c r="L25" s="201">
        <f t="shared" si="1"/>
        <v>2.3668981481481471E-2</v>
      </c>
      <c r="M25" s="63"/>
      <c r="N25" s="70"/>
      <c r="O25" s="71"/>
      <c r="P25" s="71"/>
      <c r="Q25" s="72"/>
      <c r="R25" s="62"/>
      <c r="S25" s="34"/>
      <c r="T25" s="34"/>
    </row>
    <row r="26" spans="1:20" ht="12" customHeight="1" x14ac:dyDescent="0.25">
      <c r="A26" s="103">
        <v>14</v>
      </c>
      <c r="B26" s="144">
        <v>50</v>
      </c>
      <c r="C26" s="144">
        <v>20040101</v>
      </c>
      <c r="D26" s="111" t="s">
        <v>121</v>
      </c>
      <c r="E26" s="111" t="s">
        <v>36</v>
      </c>
      <c r="F26" s="148"/>
      <c r="G26" s="113"/>
      <c r="H26" s="201">
        <v>3.0555555555555555E-2</v>
      </c>
      <c r="I26" s="201">
        <v>3.0844907407407404E-2</v>
      </c>
      <c r="J26" s="221">
        <v>2.9340277777777781E-2</v>
      </c>
      <c r="K26" s="201">
        <f t="shared" si="0"/>
        <v>9.0740740740740747E-2</v>
      </c>
      <c r="L26" s="201">
        <f t="shared" si="1"/>
        <v>2.3726851851851846E-2</v>
      </c>
      <c r="M26" s="63"/>
      <c r="N26" s="70"/>
      <c r="O26" s="71"/>
      <c r="P26" s="71"/>
      <c r="Q26" s="72"/>
      <c r="R26" s="62"/>
      <c r="S26" s="34"/>
    </row>
    <row r="27" spans="1:20" ht="12" customHeight="1" x14ac:dyDescent="0.25">
      <c r="A27" s="166" t="s">
        <v>192</v>
      </c>
      <c r="B27" s="144">
        <v>12</v>
      </c>
      <c r="C27" s="144">
        <v>20030418</v>
      </c>
      <c r="D27" s="111" t="s">
        <v>81</v>
      </c>
      <c r="E27" s="111" t="s">
        <v>63</v>
      </c>
      <c r="F27" s="114">
        <v>1.1111111111111099E-2</v>
      </c>
      <c r="G27" s="220">
        <v>3.3391203703703708E-2</v>
      </c>
      <c r="H27" s="222">
        <v>2.2280092592592591E-2</v>
      </c>
      <c r="I27" s="221">
        <v>2.1180555555555553E-2</v>
      </c>
      <c r="J27" s="222"/>
      <c r="K27" s="201"/>
      <c r="L27" s="166"/>
      <c r="M27" s="63"/>
      <c r="N27" s="70"/>
      <c r="O27" s="71"/>
      <c r="P27" s="71"/>
      <c r="Q27" s="72"/>
      <c r="R27" s="62"/>
      <c r="S27" s="34"/>
    </row>
    <row r="28" spans="1:20" ht="12" customHeight="1" x14ac:dyDescent="0.25">
      <c r="A28" s="166" t="s">
        <v>192</v>
      </c>
      <c r="B28" s="144">
        <v>15</v>
      </c>
      <c r="C28" s="144">
        <v>20030905</v>
      </c>
      <c r="D28" s="111" t="s">
        <v>32</v>
      </c>
      <c r="E28" s="111" t="s">
        <v>3</v>
      </c>
      <c r="F28" s="114">
        <v>2.0833333333333298E-3</v>
      </c>
      <c r="G28" s="220">
        <v>3.138888888888889E-2</v>
      </c>
      <c r="H28" s="221">
        <f t="shared" ref="H28:H29" si="2">G28-F28</f>
        <v>2.930555555555556E-2</v>
      </c>
      <c r="I28" s="201"/>
      <c r="J28" s="222"/>
      <c r="K28" s="201"/>
      <c r="L28" s="166"/>
      <c r="M28" s="63"/>
      <c r="N28" s="70"/>
      <c r="O28" s="71"/>
      <c r="P28" s="71"/>
      <c r="Q28" s="72"/>
      <c r="R28" s="62"/>
      <c r="S28" s="34"/>
    </row>
    <row r="29" spans="1:20" ht="12" customHeight="1" x14ac:dyDescent="0.25">
      <c r="A29" s="166" t="s">
        <v>192</v>
      </c>
      <c r="B29" s="223">
        <v>81</v>
      </c>
      <c r="C29" s="120">
        <v>20020101</v>
      </c>
      <c r="D29" s="208" t="s">
        <v>102</v>
      </c>
      <c r="E29" s="208" t="s">
        <v>63</v>
      </c>
      <c r="F29" s="114">
        <v>4.7222222222220403E-2</v>
      </c>
      <c r="G29" s="224">
        <v>7.2974537037037032E-2</v>
      </c>
      <c r="H29" s="225">
        <f t="shared" si="2"/>
        <v>2.5752314814816629E-2</v>
      </c>
      <c r="I29" s="201"/>
      <c r="J29" s="222"/>
      <c r="K29" s="201"/>
      <c r="L29" s="166"/>
      <c r="M29" s="63"/>
      <c r="N29" s="70"/>
      <c r="O29" s="71"/>
      <c r="P29" s="71"/>
      <c r="Q29" s="72"/>
      <c r="R29" s="62"/>
      <c r="S29" s="34"/>
    </row>
    <row r="30" spans="1:20" x14ac:dyDescent="0.25">
      <c r="A30" s="59" t="s">
        <v>126</v>
      </c>
      <c r="B30" s="60"/>
      <c r="C30" s="61"/>
      <c r="F30" s="57"/>
      <c r="G30" s="7"/>
      <c r="H30" s="7"/>
      <c r="M30" s="34"/>
      <c r="N30" s="34"/>
      <c r="O30" s="34"/>
      <c r="P30" s="34"/>
      <c r="Q30" s="34"/>
      <c r="R30" s="34"/>
      <c r="S30" s="34"/>
    </row>
    <row r="31" spans="1:20" x14ac:dyDescent="0.25">
      <c r="A31" s="151" t="s">
        <v>207</v>
      </c>
      <c r="B31" s="151"/>
      <c r="C31" s="151"/>
      <c r="D31" s="151"/>
      <c r="E31" s="151"/>
      <c r="F31" s="151"/>
      <c r="G31" s="151"/>
      <c r="H31" s="151"/>
      <c r="I31" s="151"/>
      <c r="K31" s="34"/>
      <c r="L31" s="34"/>
      <c r="M31" s="34"/>
      <c r="N31" s="34"/>
      <c r="O31" s="34"/>
      <c r="P31" s="34"/>
      <c r="Q31" s="34"/>
      <c r="R31" s="34"/>
      <c r="S31" s="34"/>
    </row>
    <row r="32" spans="1:20" ht="30.75" customHeight="1" x14ac:dyDescent="0.25">
      <c r="A32" s="46" t="s">
        <v>110</v>
      </c>
      <c r="B32" s="46" t="s">
        <v>181</v>
      </c>
      <c r="C32" s="47" t="s">
        <v>106</v>
      </c>
      <c r="D32" s="47" t="s">
        <v>1</v>
      </c>
      <c r="E32" s="47" t="s">
        <v>0</v>
      </c>
      <c r="F32" s="48" t="s">
        <v>107</v>
      </c>
      <c r="G32" s="80"/>
      <c r="H32" s="149" t="s">
        <v>196</v>
      </c>
      <c r="I32" s="149" t="s">
        <v>197</v>
      </c>
      <c r="J32" s="146" t="s">
        <v>198</v>
      </c>
      <c r="K32" s="150" t="s">
        <v>180</v>
      </c>
      <c r="L32" s="150" t="s">
        <v>158</v>
      </c>
      <c r="M32" s="71"/>
      <c r="N32" s="71"/>
      <c r="O32" s="72"/>
      <c r="P32" s="73"/>
      <c r="Q32" s="147"/>
      <c r="R32" s="34"/>
      <c r="S32" s="34"/>
    </row>
    <row r="33" spans="1:20" ht="12" customHeight="1" x14ac:dyDescent="0.25">
      <c r="A33" s="8">
        <v>1</v>
      </c>
      <c r="B33" s="51">
        <v>10</v>
      </c>
      <c r="C33" s="51">
        <v>20030403</v>
      </c>
      <c r="D33" s="111" t="s">
        <v>20</v>
      </c>
      <c r="E33" s="111" t="s">
        <v>3</v>
      </c>
      <c r="F33" s="114">
        <v>1.5277777777777699E-2</v>
      </c>
      <c r="G33" s="115">
        <v>3.8784722222222227E-2</v>
      </c>
      <c r="H33" s="107">
        <v>2.3506944444444445E-2</v>
      </c>
      <c r="I33" s="90">
        <v>2.1180555555555553E-2</v>
      </c>
      <c r="J33" s="90">
        <v>2.4166666666666666E-2</v>
      </c>
      <c r="K33" s="90">
        <f t="shared" ref="K33:K38" si="3">J33+I33+H33</f>
        <v>6.8854166666666661E-2</v>
      </c>
      <c r="L33" s="51"/>
      <c r="M33" s="70"/>
      <c r="N33" s="70"/>
      <c r="O33" s="169"/>
      <c r="P33" s="169"/>
      <c r="Q33" s="170">
        <v>1.5277777777777699E-2</v>
      </c>
      <c r="R33" s="171">
        <v>3.8784722222222227E-2</v>
      </c>
      <c r="S33" s="34"/>
    </row>
    <row r="34" spans="1:20" ht="12" customHeight="1" x14ac:dyDescent="0.25">
      <c r="A34" s="8">
        <v>2</v>
      </c>
      <c r="B34" s="51">
        <v>11</v>
      </c>
      <c r="C34" s="51">
        <v>20030410</v>
      </c>
      <c r="D34" s="111" t="s">
        <v>49</v>
      </c>
      <c r="E34" s="111" t="s">
        <v>50</v>
      </c>
      <c r="F34" s="114">
        <v>1.59722222222222E-2</v>
      </c>
      <c r="G34" s="115">
        <v>3.953703703703703E-2</v>
      </c>
      <c r="H34" s="107">
        <v>2.3564814814814813E-2</v>
      </c>
      <c r="I34" s="90">
        <v>2.1226851851851854E-2</v>
      </c>
      <c r="J34" s="90">
        <v>2.4236111111111111E-2</v>
      </c>
      <c r="K34" s="78">
        <f>J34+I34+H34</f>
        <v>6.9027777777777785E-2</v>
      </c>
      <c r="L34" s="90">
        <f>K34-$K$33</f>
        <v>1.7361111111112437E-4</v>
      </c>
      <c r="M34" s="70"/>
      <c r="N34" s="70"/>
      <c r="O34" s="169"/>
      <c r="P34" s="169"/>
      <c r="Q34" s="170"/>
      <c r="R34" s="171"/>
      <c r="S34" s="34"/>
    </row>
    <row r="35" spans="1:20" ht="12" customHeight="1" x14ac:dyDescent="0.25">
      <c r="A35" s="8">
        <v>3</v>
      </c>
      <c r="B35" s="51">
        <v>13</v>
      </c>
      <c r="C35" s="51">
        <v>20030410</v>
      </c>
      <c r="D35" s="111" t="s">
        <v>51</v>
      </c>
      <c r="E35" s="111" t="s">
        <v>50</v>
      </c>
      <c r="F35" s="114">
        <v>1.6666666666666601E-2</v>
      </c>
      <c r="G35" s="115">
        <v>4.0567129629629627E-2</v>
      </c>
      <c r="H35" s="107">
        <v>2.390046296296296E-2</v>
      </c>
      <c r="I35" s="90">
        <v>2.1597222222222223E-2</v>
      </c>
      <c r="J35" s="90">
        <v>2.4282407407407409E-2</v>
      </c>
      <c r="K35" s="78">
        <f t="shared" si="3"/>
        <v>6.9780092592592588E-2</v>
      </c>
      <c r="L35" s="90">
        <f t="shared" ref="L35:L38" si="4">K35-$K$33</f>
        <v>9.2592592592592726E-4</v>
      </c>
      <c r="M35" s="70"/>
      <c r="N35" s="70"/>
      <c r="O35" s="169"/>
      <c r="P35" s="169"/>
      <c r="Q35" s="170">
        <v>1.59722222222222E-2</v>
      </c>
      <c r="R35" s="171">
        <v>3.953703703703703E-2</v>
      </c>
      <c r="S35" s="34"/>
    </row>
    <row r="36" spans="1:20" ht="12" customHeight="1" x14ac:dyDescent="0.25">
      <c r="A36" s="8">
        <v>4</v>
      </c>
      <c r="B36" s="51">
        <v>24</v>
      </c>
      <c r="C36" s="51">
        <v>20041220</v>
      </c>
      <c r="D36" s="111" t="s">
        <v>97</v>
      </c>
      <c r="E36" s="111" t="s">
        <v>63</v>
      </c>
      <c r="F36" s="148"/>
      <c r="G36" s="113"/>
      <c r="H36" s="107">
        <v>2.5925925925925925E-2</v>
      </c>
      <c r="I36" s="107">
        <v>2.2499999999999996E-2</v>
      </c>
      <c r="J36" s="90">
        <v>2.4212962962962964E-2</v>
      </c>
      <c r="K36" s="78">
        <f t="shared" si="3"/>
        <v>7.2638888888888878E-2</v>
      </c>
      <c r="L36" s="90">
        <f t="shared" si="4"/>
        <v>3.7847222222222171E-3</v>
      </c>
      <c r="M36" s="70"/>
      <c r="N36" s="70"/>
      <c r="O36" s="169"/>
      <c r="P36" s="169"/>
      <c r="Q36" s="170">
        <v>1.6666666666666601E-2</v>
      </c>
      <c r="R36" s="171">
        <v>4.0567129629629627E-2</v>
      </c>
      <c r="S36" s="34"/>
    </row>
    <row r="37" spans="1:20" ht="12" customHeight="1" x14ac:dyDescent="0.25">
      <c r="A37" s="8">
        <v>5</v>
      </c>
      <c r="B37" s="51">
        <v>23</v>
      </c>
      <c r="C37" s="51">
        <v>20030902</v>
      </c>
      <c r="D37" s="111" t="s">
        <v>54</v>
      </c>
      <c r="E37" s="111" t="s">
        <v>50</v>
      </c>
      <c r="F37" s="114">
        <v>1.7361111111111101E-2</v>
      </c>
      <c r="G37" s="115">
        <v>4.1273148148148149E-2</v>
      </c>
      <c r="H37" s="107">
        <v>2.3912037037037034E-2</v>
      </c>
      <c r="I37" s="90">
        <v>2.3356481481481482E-2</v>
      </c>
      <c r="J37" s="90">
        <v>3.125E-2</v>
      </c>
      <c r="K37" s="78">
        <f t="shared" si="3"/>
        <v>7.8518518518518515E-2</v>
      </c>
      <c r="L37" s="90">
        <f t="shared" si="4"/>
        <v>9.6643518518518545E-3</v>
      </c>
      <c r="M37" s="70"/>
      <c r="N37" s="70"/>
      <c r="O37" s="169"/>
      <c r="P37" s="169"/>
      <c r="Q37" s="172"/>
      <c r="R37" s="173"/>
      <c r="S37" s="34"/>
    </row>
    <row r="38" spans="1:20" ht="12" customHeight="1" x14ac:dyDescent="0.25">
      <c r="A38" s="8">
        <v>6</v>
      </c>
      <c r="B38" s="51">
        <v>8</v>
      </c>
      <c r="C38" s="51">
        <v>20030101</v>
      </c>
      <c r="D38" s="111" t="s">
        <v>9</v>
      </c>
      <c r="E38" s="111" t="s">
        <v>3</v>
      </c>
      <c r="F38" s="114">
        <v>1.4583333333333301E-2</v>
      </c>
      <c r="G38" s="115">
        <v>4.3263888888888886E-2</v>
      </c>
      <c r="H38" s="107">
        <v>2.8680555555555553E-2</v>
      </c>
      <c r="I38" s="90">
        <v>2.8437500000000001E-2</v>
      </c>
      <c r="J38" s="107">
        <v>2.8657407407407406E-2</v>
      </c>
      <c r="K38" s="78">
        <f t="shared" si="3"/>
        <v>8.5775462962962956E-2</v>
      </c>
      <c r="L38" s="90">
        <f t="shared" si="4"/>
        <v>1.6921296296296295E-2</v>
      </c>
      <c r="M38" s="70"/>
      <c r="N38" s="70"/>
      <c r="O38" s="169"/>
      <c r="P38" s="169"/>
      <c r="Q38" s="170">
        <v>1.7361111111111101E-2</v>
      </c>
      <c r="R38" s="171">
        <v>4.1273148148148149E-2</v>
      </c>
      <c r="S38" s="34"/>
    </row>
    <row r="39" spans="1:20" x14ac:dyDescent="0.25">
      <c r="A39" s="59" t="s">
        <v>130</v>
      </c>
      <c r="B39" s="60"/>
      <c r="C39" s="61"/>
      <c r="F39" s="57"/>
      <c r="G39" s="7"/>
      <c r="H39" s="7"/>
      <c r="L39" s="34"/>
      <c r="M39" s="34"/>
      <c r="N39" s="34"/>
      <c r="O39" s="34"/>
      <c r="P39" s="34"/>
      <c r="Q39" s="34"/>
      <c r="R39" s="34"/>
      <c r="S39" s="34"/>
    </row>
    <row r="40" spans="1:20" x14ac:dyDescent="0.25">
      <c r="A40" s="151" t="s">
        <v>208</v>
      </c>
      <c r="B40" s="151"/>
      <c r="C40" s="151"/>
      <c r="D40" s="151"/>
      <c r="E40" s="151"/>
      <c r="F40" s="151"/>
      <c r="G40" s="151"/>
      <c r="H40" s="151"/>
      <c r="I40" s="151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30" customHeight="1" x14ac:dyDescent="0.25">
      <c r="A41" s="46" t="s">
        <v>110</v>
      </c>
      <c r="B41" s="46" t="s">
        <v>181</v>
      </c>
      <c r="C41" s="47" t="s">
        <v>106</v>
      </c>
      <c r="D41" s="47" t="s">
        <v>1</v>
      </c>
      <c r="E41" s="47" t="s">
        <v>0</v>
      </c>
      <c r="F41" s="48" t="s">
        <v>107</v>
      </c>
      <c r="G41" s="80"/>
      <c r="H41" s="149" t="s">
        <v>196</v>
      </c>
      <c r="I41" s="149" t="s">
        <v>197</v>
      </c>
      <c r="J41" s="146" t="s">
        <v>198</v>
      </c>
      <c r="K41" s="150" t="s">
        <v>180</v>
      </c>
      <c r="L41" s="150" t="s">
        <v>158</v>
      </c>
      <c r="M41" s="34"/>
      <c r="N41" s="70"/>
      <c r="O41" s="70"/>
      <c r="P41" s="71"/>
      <c r="Q41" s="71"/>
      <c r="R41" s="72"/>
      <c r="S41" s="73"/>
      <c r="T41" s="34"/>
    </row>
    <row r="42" spans="1:20" ht="12" customHeight="1" x14ac:dyDescent="0.25">
      <c r="A42" s="51">
        <v>1</v>
      </c>
      <c r="B42" s="51">
        <v>61</v>
      </c>
      <c r="C42" s="51">
        <v>20010622</v>
      </c>
      <c r="D42" s="111" t="s">
        <v>17</v>
      </c>
      <c r="E42" s="111" t="s">
        <v>3</v>
      </c>
      <c r="F42" s="14">
        <v>5.0694444444442398E-2</v>
      </c>
      <c r="G42" s="64">
        <v>7.104166666666667E-2</v>
      </c>
      <c r="H42" s="90">
        <v>2.0347222222222221E-2</v>
      </c>
      <c r="I42" s="90">
        <v>4.0138888888888884E-2</v>
      </c>
      <c r="J42" s="90">
        <v>4.0162037037037038E-2</v>
      </c>
      <c r="K42" s="91">
        <f t="shared" ref="K42:K49" si="5">J42+I42+H42</f>
        <v>0.10064814814814814</v>
      </c>
      <c r="L42" s="16"/>
      <c r="N42" s="70"/>
      <c r="O42" s="70"/>
      <c r="P42" s="71"/>
      <c r="Q42" s="71"/>
      <c r="R42" s="72"/>
      <c r="S42" s="73"/>
      <c r="T42" s="34"/>
    </row>
    <row r="43" spans="1:20" ht="12" customHeight="1" x14ac:dyDescent="0.25">
      <c r="A43" s="51">
        <v>2</v>
      </c>
      <c r="B43" s="51">
        <v>64</v>
      </c>
      <c r="C43" s="51">
        <v>20020115</v>
      </c>
      <c r="D43" s="111" t="s">
        <v>47</v>
      </c>
      <c r="E43" s="111" t="s">
        <v>50</v>
      </c>
      <c r="F43" s="14">
        <v>4.9999999999997997E-2</v>
      </c>
      <c r="G43" s="64">
        <v>7.0208333333333331E-2</v>
      </c>
      <c r="H43" s="90">
        <v>2.0208333333333335E-2</v>
      </c>
      <c r="I43" s="90">
        <v>4.0069444444444442E-2</v>
      </c>
      <c r="J43" s="90">
        <v>4.1331018518518517E-2</v>
      </c>
      <c r="K43" s="91">
        <f t="shared" si="5"/>
        <v>0.10160879629629629</v>
      </c>
      <c r="L43" s="91">
        <f>K43-$K$42</f>
        <v>9.6064814814815491E-4</v>
      </c>
      <c r="N43" s="70"/>
      <c r="O43" s="70"/>
      <c r="P43" s="71"/>
      <c r="Q43" s="71"/>
      <c r="R43" s="72"/>
      <c r="S43" s="73"/>
      <c r="T43" s="34"/>
    </row>
    <row r="44" spans="1:20" ht="12" customHeight="1" x14ac:dyDescent="0.25">
      <c r="A44" s="51">
        <v>3</v>
      </c>
      <c r="B44" s="51">
        <v>62</v>
      </c>
      <c r="C44" s="51">
        <v>20020502</v>
      </c>
      <c r="D44" s="111" t="s">
        <v>18</v>
      </c>
      <c r="E44" s="111" t="s">
        <v>3</v>
      </c>
      <c r="F44" s="14">
        <v>5.1388888888886798E-2</v>
      </c>
      <c r="G44" s="64">
        <v>7.2407407407407406E-2</v>
      </c>
      <c r="H44" s="90">
        <v>2.101851851851852E-2</v>
      </c>
      <c r="I44" s="90">
        <v>4.0671296296296296E-2</v>
      </c>
      <c r="J44" s="90">
        <v>4.0208333333333332E-2</v>
      </c>
      <c r="K44" s="91">
        <f t="shared" si="5"/>
        <v>0.10189814814814815</v>
      </c>
      <c r="L44" s="91">
        <f t="shared" ref="L44:L49" si="6">K44-$K$42</f>
        <v>1.250000000000015E-3</v>
      </c>
      <c r="N44" s="70"/>
      <c r="O44" s="70"/>
      <c r="P44" s="71"/>
      <c r="Q44" s="71"/>
      <c r="R44" s="72"/>
      <c r="S44" s="73"/>
      <c r="T44" s="34"/>
    </row>
    <row r="45" spans="1:20" ht="12" customHeight="1" x14ac:dyDescent="0.25">
      <c r="A45" s="51">
        <v>4</v>
      </c>
      <c r="B45" s="51">
        <v>26</v>
      </c>
      <c r="C45" s="51">
        <v>20020101</v>
      </c>
      <c r="D45" s="111" t="s">
        <v>101</v>
      </c>
      <c r="E45" s="111" t="s">
        <v>63</v>
      </c>
      <c r="F45" s="14">
        <v>5.55555555555532E-2</v>
      </c>
      <c r="G45" s="64">
        <v>7.6967592592592601E-2</v>
      </c>
      <c r="H45" s="90">
        <v>2.1412037037037035E-2</v>
      </c>
      <c r="I45" s="90">
        <v>4.3402777777777783E-2</v>
      </c>
      <c r="J45" s="90">
        <v>4.3587962962962967E-2</v>
      </c>
      <c r="K45" s="91">
        <f t="shared" si="5"/>
        <v>0.10840277777777779</v>
      </c>
      <c r="L45" s="91">
        <f t="shared" si="6"/>
        <v>7.754629629629653E-3</v>
      </c>
      <c r="N45" s="70"/>
      <c r="O45" s="70"/>
      <c r="P45" s="71"/>
      <c r="Q45" s="71"/>
      <c r="R45" s="69"/>
      <c r="S45" s="34"/>
      <c r="T45" s="34"/>
    </row>
    <row r="46" spans="1:20" ht="12" customHeight="1" x14ac:dyDescent="0.25">
      <c r="A46" s="51">
        <v>5</v>
      </c>
      <c r="B46" s="51">
        <v>5</v>
      </c>
      <c r="C46" s="51">
        <v>20020101</v>
      </c>
      <c r="D46" s="111" t="s">
        <v>100</v>
      </c>
      <c r="E46" s="111" t="s">
        <v>63</v>
      </c>
      <c r="F46" s="14">
        <v>5.48611111111088E-2</v>
      </c>
      <c r="G46" s="64">
        <v>7.7442129629629639E-2</v>
      </c>
      <c r="H46" s="90">
        <v>2.2581018518518518E-2</v>
      </c>
      <c r="I46" s="90">
        <v>4.6840277777777779E-2</v>
      </c>
      <c r="J46" s="107">
        <v>4.4687499999999998E-2</v>
      </c>
      <c r="K46" s="91">
        <f t="shared" si="5"/>
        <v>0.11410879629629629</v>
      </c>
      <c r="L46" s="91">
        <f t="shared" si="6"/>
        <v>1.3460648148148152E-2</v>
      </c>
      <c r="N46" s="70"/>
      <c r="O46" s="70"/>
      <c r="P46" s="71"/>
      <c r="Q46" s="71"/>
      <c r="R46" s="72"/>
      <c r="S46" s="73"/>
      <c r="T46" s="34"/>
    </row>
    <row r="47" spans="1:20" ht="12" customHeight="1" x14ac:dyDescent="0.25">
      <c r="A47" s="51">
        <v>6</v>
      </c>
      <c r="B47" s="51">
        <v>91</v>
      </c>
      <c r="C47" s="51">
        <v>20020127</v>
      </c>
      <c r="D47" s="111" t="s">
        <v>94</v>
      </c>
      <c r="E47" s="111" t="s">
        <v>63</v>
      </c>
      <c r="F47" s="14"/>
      <c r="G47" s="64"/>
      <c r="H47" s="90">
        <v>2.2754629629629628E-2</v>
      </c>
      <c r="I47" s="90">
        <v>4.6608796296296294E-2</v>
      </c>
      <c r="J47" s="90">
        <v>4.476851851851852E-2</v>
      </c>
      <c r="K47" s="91">
        <f t="shared" si="5"/>
        <v>0.11413194444444444</v>
      </c>
      <c r="L47" s="91">
        <f t="shared" si="6"/>
        <v>1.3483796296296299E-2</v>
      </c>
      <c r="N47" s="70"/>
      <c r="O47" s="70"/>
      <c r="P47" s="71"/>
      <c r="Q47" s="71"/>
      <c r="R47" s="72"/>
      <c r="S47" s="73"/>
      <c r="T47" s="34"/>
    </row>
    <row r="48" spans="1:20" ht="12" customHeight="1" x14ac:dyDescent="0.25">
      <c r="A48" s="51">
        <v>7</v>
      </c>
      <c r="B48" s="51">
        <v>65</v>
      </c>
      <c r="C48" s="51">
        <v>20010102</v>
      </c>
      <c r="D48" s="111" t="s">
        <v>93</v>
      </c>
      <c r="E48" s="111" t="s">
        <v>63</v>
      </c>
      <c r="F48" s="14">
        <v>5.2083333333331198E-2</v>
      </c>
      <c r="G48" s="64">
        <v>7.7349537037037036E-2</v>
      </c>
      <c r="H48" s="90">
        <v>2.5266203703703704E-2</v>
      </c>
      <c r="I48" s="90">
        <v>4.594907407407408E-2</v>
      </c>
      <c r="J48" s="90">
        <v>4.4849537037037035E-2</v>
      </c>
      <c r="K48" s="91">
        <f t="shared" si="5"/>
        <v>0.11606481481481483</v>
      </c>
      <c r="L48" s="91">
        <f t="shared" si="6"/>
        <v>1.541666666666669E-2</v>
      </c>
      <c r="N48" s="70"/>
      <c r="O48" s="70"/>
      <c r="P48" s="71"/>
      <c r="Q48" s="71"/>
      <c r="R48" s="72"/>
      <c r="S48" s="73"/>
      <c r="T48" s="34"/>
    </row>
    <row r="49" spans="1:20" ht="12" customHeight="1" x14ac:dyDescent="0.25">
      <c r="A49" s="51">
        <v>8</v>
      </c>
      <c r="B49" s="51">
        <v>94</v>
      </c>
      <c r="C49" s="51">
        <v>20020316</v>
      </c>
      <c r="D49" s="111" t="s">
        <v>95</v>
      </c>
      <c r="E49" s="111" t="s">
        <v>63</v>
      </c>
      <c r="F49" s="14"/>
      <c r="G49" s="64"/>
      <c r="H49" s="90">
        <v>2.4722222222222225E-2</v>
      </c>
      <c r="I49" s="90">
        <v>4.6608796296296294E-2</v>
      </c>
      <c r="J49" s="90">
        <v>5.4305555555555551E-2</v>
      </c>
      <c r="K49" s="91">
        <f t="shared" si="5"/>
        <v>0.12563657407407408</v>
      </c>
      <c r="L49" s="91">
        <f t="shared" si="6"/>
        <v>2.4988425925925942E-2</v>
      </c>
      <c r="N49" s="34"/>
      <c r="O49" s="34"/>
      <c r="P49" s="34"/>
      <c r="Q49" s="34"/>
      <c r="R49" s="34"/>
      <c r="S49" s="34"/>
      <c r="T49" s="34"/>
    </row>
    <row r="50" spans="1:20" ht="11.1" customHeight="1" x14ac:dyDescent="0.25">
      <c r="A50" s="70"/>
      <c r="B50" s="70"/>
      <c r="C50" s="70"/>
      <c r="D50" s="71"/>
      <c r="E50" s="71"/>
      <c r="F50" s="72"/>
      <c r="G50" s="73"/>
      <c r="H50" s="73"/>
      <c r="N50" s="34"/>
      <c r="O50" s="34"/>
      <c r="P50" s="34"/>
      <c r="Q50" s="34"/>
      <c r="R50" s="34"/>
      <c r="S50" s="34"/>
      <c r="T50" s="34"/>
    </row>
    <row r="51" spans="1:20" ht="11.1" customHeight="1" x14ac:dyDescent="0.25">
      <c r="A51" s="70"/>
      <c r="B51" s="70"/>
      <c r="C51" s="70"/>
      <c r="D51" s="71" t="s">
        <v>215</v>
      </c>
      <c r="E51" s="71"/>
      <c r="F51" s="147"/>
      <c r="G51" s="194"/>
      <c r="H51" s="194" t="s">
        <v>149</v>
      </c>
      <c r="I51" s="7"/>
      <c r="J51" s="7"/>
    </row>
    <row r="52" spans="1:20" ht="11.1" customHeight="1" x14ac:dyDescent="0.25">
      <c r="A52" s="70"/>
      <c r="B52" s="70"/>
      <c r="C52" s="70"/>
      <c r="D52" s="71"/>
      <c r="E52" s="71"/>
      <c r="F52" s="147"/>
      <c r="G52" s="194"/>
      <c r="H52" s="194"/>
      <c r="I52" s="7"/>
      <c r="J52" s="7"/>
    </row>
    <row r="53" spans="1:20" ht="12.95" customHeight="1" x14ac:dyDescent="0.25">
      <c r="A53" s="70"/>
      <c r="B53" s="70"/>
      <c r="C53" s="70"/>
      <c r="D53" s="71" t="s">
        <v>152</v>
      </c>
      <c r="E53" s="71"/>
      <c r="F53" s="147"/>
      <c r="G53" s="194"/>
      <c r="H53" s="194" t="s">
        <v>153</v>
      </c>
      <c r="I53" s="7"/>
      <c r="J53" s="7"/>
    </row>
    <row r="54" spans="1:20" ht="12.95" customHeight="1" x14ac:dyDescent="0.25">
      <c r="A54" s="70"/>
      <c r="B54" s="70"/>
      <c r="C54" s="70"/>
      <c r="D54" s="71"/>
      <c r="E54" s="71"/>
      <c r="F54" s="72"/>
      <c r="G54" s="73"/>
      <c r="H54" s="73"/>
    </row>
    <row r="55" spans="1:20" ht="12.95" customHeight="1" x14ac:dyDescent="0.25">
      <c r="A55" s="70"/>
      <c r="B55" s="70"/>
      <c r="C55" s="70"/>
      <c r="D55" s="71"/>
      <c r="E55" s="71"/>
      <c r="F55" s="72"/>
      <c r="G55" s="73"/>
      <c r="H55" s="73"/>
    </row>
    <row r="56" spans="1:20" ht="12.95" customHeight="1" x14ac:dyDescent="0.25">
      <c r="A56" s="237" t="s">
        <v>209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20" ht="12.95" customHeight="1" x14ac:dyDescent="0.3">
      <c r="A57" s="219" t="s">
        <v>206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</row>
    <row r="58" spans="1:20" ht="12.95" customHeight="1" x14ac:dyDescent="0.3">
      <c r="A58" s="238" t="s">
        <v>114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</row>
    <row r="59" spans="1:20" ht="12.95" customHeight="1" thickBot="1" x14ac:dyDescent="0.3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17" t="s">
        <v>205</v>
      </c>
      <c r="L59" s="217"/>
    </row>
    <row r="60" spans="1:20" ht="12.95" customHeight="1" thickTop="1" x14ac:dyDescent="0.3">
      <c r="A60" s="81" t="s">
        <v>116</v>
      </c>
      <c r="B60" s="81"/>
      <c r="C60" s="81"/>
      <c r="I60" s="45"/>
      <c r="J60" s="45"/>
    </row>
    <row r="61" spans="1:20" ht="12.95" customHeight="1" x14ac:dyDescent="0.25">
      <c r="A61" s="239" t="s">
        <v>195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</row>
    <row r="62" spans="1:20" ht="11.1" customHeight="1" x14ac:dyDescent="0.25">
      <c r="A62" s="59" t="s">
        <v>134</v>
      </c>
      <c r="B62" s="60"/>
      <c r="C62" s="61"/>
      <c r="F62" s="57"/>
      <c r="G62" s="7"/>
      <c r="H62" s="7"/>
    </row>
    <row r="63" spans="1:20" x14ac:dyDescent="0.25">
      <c r="A63" s="160" t="s">
        <v>210</v>
      </c>
      <c r="B63" s="160"/>
      <c r="C63" s="160"/>
      <c r="D63" s="160"/>
      <c r="E63" s="160"/>
      <c r="F63" s="160"/>
      <c r="G63" s="160"/>
      <c r="H63" s="160"/>
      <c r="I63" s="160"/>
      <c r="M63" s="69"/>
      <c r="N63" s="69"/>
      <c r="O63" s="69"/>
      <c r="P63" s="69"/>
      <c r="Q63" s="69"/>
      <c r="R63" s="69"/>
      <c r="S63" s="69"/>
    </row>
    <row r="64" spans="1:20" ht="30.75" customHeight="1" x14ac:dyDescent="0.25">
      <c r="A64" s="46" t="s">
        <v>110</v>
      </c>
      <c r="B64" s="46" t="s">
        <v>181</v>
      </c>
      <c r="C64" s="47" t="s">
        <v>106</v>
      </c>
      <c r="D64" s="47" t="s">
        <v>1</v>
      </c>
      <c r="E64" s="47" t="s">
        <v>0</v>
      </c>
      <c r="F64" s="48" t="s">
        <v>107</v>
      </c>
      <c r="G64" s="80"/>
      <c r="H64" s="149" t="s">
        <v>196</v>
      </c>
      <c r="I64" s="149" t="s">
        <v>197</v>
      </c>
      <c r="J64" s="146" t="s">
        <v>198</v>
      </c>
      <c r="K64" s="150" t="s">
        <v>180</v>
      </c>
      <c r="L64" s="150" t="s">
        <v>158</v>
      </c>
      <c r="M64" s="70"/>
      <c r="N64" s="70"/>
      <c r="O64" s="71"/>
      <c r="P64" s="71"/>
      <c r="Q64" s="68"/>
      <c r="R64" s="175"/>
      <c r="S64" s="69"/>
    </row>
    <row r="65" spans="1:21" ht="12.95" customHeight="1" x14ac:dyDescent="0.25">
      <c r="A65" s="176">
        <v>1</v>
      </c>
      <c r="B65" s="177">
        <v>16</v>
      </c>
      <c r="C65" s="51">
        <v>20000130</v>
      </c>
      <c r="D65" s="111" t="s">
        <v>5</v>
      </c>
      <c r="E65" s="52" t="s">
        <v>3</v>
      </c>
      <c r="F65" s="14">
        <v>7.5694444444440803E-2</v>
      </c>
      <c r="G65" s="64">
        <v>9.5462962962962972E-2</v>
      </c>
      <c r="H65" s="90">
        <v>1.9768518518518515E-2</v>
      </c>
      <c r="I65" s="90">
        <v>3.9050925925925926E-2</v>
      </c>
      <c r="J65" s="90">
        <v>3.9027777777777779E-2</v>
      </c>
      <c r="K65" s="91">
        <f>J65+I65+H65</f>
        <v>9.7847222222222224E-2</v>
      </c>
      <c r="L65" s="91"/>
      <c r="M65" s="70"/>
      <c r="N65" s="70"/>
      <c r="O65" s="71"/>
      <c r="P65" s="71"/>
      <c r="Q65" s="72"/>
      <c r="R65" s="73"/>
      <c r="S65" s="69"/>
    </row>
    <row r="66" spans="1:21" ht="12.95" customHeight="1" x14ac:dyDescent="0.25">
      <c r="A66" s="177">
        <v>2</v>
      </c>
      <c r="B66" s="177">
        <v>38</v>
      </c>
      <c r="C66" s="51">
        <v>19990909</v>
      </c>
      <c r="D66" s="111" t="s">
        <v>72</v>
      </c>
      <c r="E66" s="52" t="s">
        <v>63</v>
      </c>
      <c r="F66" s="105"/>
      <c r="G66" s="106"/>
      <c r="H66" s="122">
        <v>2.1712962962962962E-2</v>
      </c>
      <c r="I66" s="122">
        <v>3.9004629629629632E-2</v>
      </c>
      <c r="J66" s="122">
        <v>3.8981481481481485E-2</v>
      </c>
      <c r="K66" s="107">
        <f>J66+I66+H66</f>
        <v>9.9699074074074079E-2</v>
      </c>
      <c r="L66" s="91">
        <f>K66-K65</f>
        <v>1.8518518518518545E-3</v>
      </c>
      <c r="M66" s="70"/>
      <c r="N66" s="70"/>
      <c r="O66" s="71"/>
      <c r="P66" s="71"/>
      <c r="Q66" s="72"/>
      <c r="R66" s="73"/>
      <c r="S66" s="69"/>
    </row>
    <row r="67" spans="1:21" ht="12.95" customHeight="1" x14ac:dyDescent="0.25">
      <c r="A67" s="177">
        <v>3</v>
      </c>
      <c r="B67" s="177">
        <v>63</v>
      </c>
      <c r="C67" s="51">
        <v>19990915</v>
      </c>
      <c r="D67" s="111" t="s">
        <v>31</v>
      </c>
      <c r="E67" s="52" t="s">
        <v>3</v>
      </c>
      <c r="F67" s="14">
        <v>7.6388888888885204E-2</v>
      </c>
      <c r="G67" s="64">
        <v>9.7256944444444438E-2</v>
      </c>
      <c r="H67" s="90">
        <v>2.0868055555555556E-2</v>
      </c>
      <c r="I67" s="90">
        <v>4.0115740740740737E-2</v>
      </c>
      <c r="J67" s="90">
        <v>4.5856481481481477E-2</v>
      </c>
      <c r="K67" s="107">
        <f>J67+I67+H67</f>
        <v>0.10684027777777777</v>
      </c>
      <c r="L67" s="91">
        <f>K67-K65</f>
        <v>8.9930555555555458E-3</v>
      </c>
      <c r="M67" s="70"/>
      <c r="N67" s="70"/>
      <c r="O67" s="71"/>
      <c r="P67" s="71"/>
      <c r="Q67" s="72"/>
      <c r="R67" s="73"/>
      <c r="S67" s="69"/>
    </row>
    <row r="68" spans="1:21" ht="12.95" customHeight="1" x14ac:dyDescent="0.25">
      <c r="A68" s="177">
        <v>4</v>
      </c>
      <c r="B68" s="177">
        <v>61</v>
      </c>
      <c r="C68" s="51">
        <v>20000727</v>
      </c>
      <c r="D68" s="111" t="s">
        <v>22</v>
      </c>
      <c r="E68" s="52" t="s">
        <v>3</v>
      </c>
      <c r="F68" s="14">
        <v>7.2916666666663202E-2</v>
      </c>
      <c r="G68" s="64">
        <v>9.6643518518518531E-2</v>
      </c>
      <c r="H68" s="90">
        <v>2.372685185185185E-2</v>
      </c>
      <c r="I68" s="90">
        <v>4.6215277777777779E-2</v>
      </c>
      <c r="J68" s="90">
        <v>5.0104166666666672E-2</v>
      </c>
      <c r="K68" s="107">
        <f>J68+I68+H68</f>
        <v>0.1200462962962963</v>
      </c>
      <c r="L68" s="91">
        <f>K68-K65</f>
        <v>2.2199074074074079E-2</v>
      </c>
      <c r="M68" s="70"/>
      <c r="N68" s="70"/>
      <c r="O68" s="71"/>
      <c r="P68" s="71"/>
      <c r="Q68" s="72"/>
      <c r="R68" s="73"/>
      <c r="S68" s="69"/>
    </row>
    <row r="69" spans="1:21" ht="12.95" customHeight="1" x14ac:dyDescent="0.25">
      <c r="A69" s="177">
        <v>5</v>
      </c>
      <c r="B69" s="177">
        <v>47</v>
      </c>
      <c r="C69" s="51">
        <v>19990917</v>
      </c>
      <c r="D69" s="111" t="s">
        <v>73</v>
      </c>
      <c r="E69" s="52" t="s">
        <v>63</v>
      </c>
      <c r="F69" s="14">
        <v>7.4305555555552003E-2</v>
      </c>
      <c r="G69" s="64">
        <v>9.6018518518518517E-2</v>
      </c>
      <c r="H69" s="90">
        <v>2.476851851851852E-2</v>
      </c>
      <c r="I69" s="90">
        <v>4.6215277777777779E-2</v>
      </c>
      <c r="J69" s="90">
        <v>4.8506944444444443E-2</v>
      </c>
      <c r="K69" s="107">
        <f>J69+I69+H69</f>
        <v>0.11949074074074074</v>
      </c>
      <c r="L69" s="91">
        <f>K69-K65</f>
        <v>2.164351851851852E-2</v>
      </c>
      <c r="M69" s="69"/>
      <c r="N69" s="69"/>
      <c r="O69" s="69"/>
      <c r="P69" s="69"/>
      <c r="Q69" s="69"/>
      <c r="R69" s="69"/>
      <c r="S69" s="69"/>
    </row>
    <row r="70" spans="1:21" x14ac:dyDescent="0.25">
      <c r="A70" s="59" t="s">
        <v>128</v>
      </c>
      <c r="B70" s="60"/>
      <c r="C70" s="61"/>
      <c r="F70" s="57"/>
      <c r="G70" s="7"/>
      <c r="H70" s="7"/>
    </row>
    <row r="71" spans="1:21" ht="11.25" customHeight="1" x14ac:dyDescent="0.25">
      <c r="A71" s="160" t="s">
        <v>211</v>
      </c>
      <c r="B71" s="151"/>
      <c r="C71" s="151"/>
      <c r="D71" s="151"/>
      <c r="E71" s="151"/>
      <c r="F71" s="151"/>
      <c r="G71" s="151"/>
      <c r="H71" s="151"/>
      <c r="I71" s="151"/>
    </row>
    <row r="72" spans="1:21" ht="30" customHeight="1" x14ac:dyDescent="0.25">
      <c r="A72" s="46" t="s">
        <v>110</v>
      </c>
      <c r="B72" s="46" t="s">
        <v>181</v>
      </c>
      <c r="C72" s="47" t="s">
        <v>106</v>
      </c>
      <c r="D72" s="47" t="s">
        <v>1</v>
      </c>
      <c r="E72" s="47" t="s">
        <v>0</v>
      </c>
      <c r="F72" s="48" t="s">
        <v>107</v>
      </c>
      <c r="G72" s="80"/>
      <c r="H72" s="149" t="s">
        <v>196</v>
      </c>
      <c r="I72" s="149" t="s">
        <v>197</v>
      </c>
      <c r="J72" s="146" t="s">
        <v>198</v>
      </c>
      <c r="K72" s="150" t="s">
        <v>180</v>
      </c>
      <c r="L72" s="174" t="s">
        <v>158</v>
      </c>
      <c r="N72" s="70"/>
      <c r="O72" s="70"/>
      <c r="P72" s="71"/>
      <c r="Q72" s="71"/>
      <c r="R72" s="72"/>
      <c r="S72" s="73"/>
      <c r="T72" s="147"/>
      <c r="U72" s="34"/>
    </row>
    <row r="73" spans="1:21" ht="12" customHeight="1" x14ac:dyDescent="0.25">
      <c r="A73" s="8">
        <v>1</v>
      </c>
      <c r="B73" s="51">
        <v>63</v>
      </c>
      <c r="C73" s="8">
        <v>20020210</v>
      </c>
      <c r="D73" s="10" t="s">
        <v>109</v>
      </c>
      <c r="E73" s="10" t="s">
        <v>56</v>
      </c>
      <c r="F73" s="14">
        <v>3.4722222222221197E-2</v>
      </c>
      <c r="G73" s="75">
        <v>5.3900462962962963E-2</v>
      </c>
      <c r="H73" s="91">
        <v>1.9178240740740742E-2</v>
      </c>
      <c r="I73" s="91">
        <v>3.7199074074074072E-2</v>
      </c>
      <c r="J73" s="91">
        <v>3.9872685185185185E-2</v>
      </c>
      <c r="K73" s="91">
        <f t="shared" ref="K73:K86" si="7">J73+I73+H73</f>
        <v>9.6250000000000002E-2</v>
      </c>
      <c r="L73" s="16"/>
      <c r="N73" s="70"/>
      <c r="O73" s="70"/>
      <c r="P73" s="71"/>
      <c r="Q73" s="71"/>
      <c r="R73" s="72"/>
      <c r="S73" s="73"/>
      <c r="T73" s="147"/>
      <c r="U73" s="34"/>
    </row>
    <row r="74" spans="1:21" ht="12" customHeight="1" x14ac:dyDescent="0.25">
      <c r="A74" s="8">
        <v>2</v>
      </c>
      <c r="B74" s="51">
        <v>4</v>
      </c>
      <c r="C74" s="8">
        <v>20010608</v>
      </c>
      <c r="D74" s="10" t="s">
        <v>6</v>
      </c>
      <c r="E74" s="10" t="s">
        <v>3</v>
      </c>
      <c r="F74" s="14">
        <v>4.7916666666664803E-2</v>
      </c>
      <c r="G74" s="75">
        <v>6.6620370370370371E-2</v>
      </c>
      <c r="H74" s="91">
        <v>1.8703703703703705E-2</v>
      </c>
      <c r="I74" s="91">
        <v>3.7627314814814815E-2</v>
      </c>
      <c r="J74" s="91">
        <v>3.9930555555555559E-2</v>
      </c>
      <c r="K74" s="91">
        <f t="shared" si="7"/>
        <v>9.6261574074074083E-2</v>
      </c>
      <c r="L74" s="91">
        <f>K74-$K$73</f>
        <v>1.1574074074080509E-5</v>
      </c>
      <c r="N74" s="70"/>
      <c r="O74" s="125"/>
      <c r="P74" s="158"/>
      <c r="Q74" s="158"/>
      <c r="R74" s="72"/>
      <c r="S74" s="74"/>
      <c r="T74" s="126"/>
      <c r="U74" s="34"/>
    </row>
    <row r="75" spans="1:21" ht="12" customHeight="1" x14ac:dyDescent="0.25">
      <c r="A75" s="8">
        <v>3</v>
      </c>
      <c r="B75" s="51">
        <v>11</v>
      </c>
      <c r="C75" s="8">
        <v>20010214</v>
      </c>
      <c r="D75" s="10" t="s">
        <v>75</v>
      </c>
      <c r="E75" s="10" t="s">
        <v>63</v>
      </c>
      <c r="F75" s="14">
        <v>3.5416666666665597E-2</v>
      </c>
      <c r="G75" s="75">
        <v>5.4641203703703706E-2</v>
      </c>
      <c r="H75" s="91">
        <v>1.9224537037037037E-2</v>
      </c>
      <c r="I75" s="91">
        <v>3.7152777777777778E-2</v>
      </c>
      <c r="J75" s="91">
        <v>3.9930555555555559E-2</v>
      </c>
      <c r="K75" s="91">
        <f t="shared" si="7"/>
        <v>9.6307870370370377E-2</v>
      </c>
      <c r="L75" s="91">
        <f t="shared" ref="L75:L101" si="8">K75-$K$73</f>
        <v>5.7870370370374791E-5</v>
      </c>
      <c r="N75" s="70"/>
      <c r="O75" s="125"/>
      <c r="P75" s="158"/>
      <c r="Q75" s="158"/>
      <c r="R75" s="72"/>
      <c r="S75" s="74"/>
      <c r="T75" s="126"/>
      <c r="U75" s="34"/>
    </row>
    <row r="76" spans="1:21" ht="12" customHeight="1" x14ac:dyDescent="0.25">
      <c r="A76" s="8">
        <v>4</v>
      </c>
      <c r="B76" s="51">
        <v>2</v>
      </c>
      <c r="C76" s="51">
        <v>20010914</v>
      </c>
      <c r="D76" s="52" t="s">
        <v>4</v>
      </c>
      <c r="E76" s="52" t="s">
        <v>3</v>
      </c>
      <c r="F76" s="14"/>
      <c r="G76" s="75"/>
      <c r="H76" s="91">
        <v>1.9525462962962963E-2</v>
      </c>
      <c r="I76" s="91">
        <v>3.7222222222222219E-2</v>
      </c>
      <c r="J76" s="90">
        <v>3.9756944444444449E-2</v>
      </c>
      <c r="K76" s="90">
        <f t="shared" si="7"/>
        <v>9.6504629629629635E-2</v>
      </c>
      <c r="L76" s="91">
        <f t="shared" si="8"/>
        <v>2.5462962962963243E-4</v>
      </c>
      <c r="N76" s="70"/>
      <c r="O76" s="125"/>
      <c r="P76" s="158"/>
      <c r="Q76" s="158"/>
      <c r="R76" s="69"/>
      <c r="S76" s="34"/>
      <c r="T76" s="34"/>
      <c r="U76" s="34"/>
    </row>
    <row r="77" spans="1:21" ht="12" customHeight="1" x14ac:dyDescent="0.25">
      <c r="A77" s="8">
        <v>5</v>
      </c>
      <c r="B77" s="51">
        <v>79</v>
      </c>
      <c r="C77" s="8">
        <v>20010101</v>
      </c>
      <c r="D77" s="10" t="s">
        <v>98</v>
      </c>
      <c r="E77" s="10" t="s">
        <v>63</v>
      </c>
      <c r="F77" s="14">
        <v>4.5833333333331602E-2</v>
      </c>
      <c r="G77" s="75">
        <v>6.4236111111111119E-2</v>
      </c>
      <c r="H77" s="91">
        <v>1.8402777777777778E-2</v>
      </c>
      <c r="I77" s="91">
        <v>3.7268518518518513E-2</v>
      </c>
      <c r="J77" s="91">
        <v>4.1319444444444443E-2</v>
      </c>
      <c r="K77" s="91">
        <f t="shared" si="7"/>
        <v>9.6990740740740738E-2</v>
      </c>
      <c r="L77" s="91">
        <f t="shared" si="8"/>
        <v>7.4074074074073626E-4</v>
      </c>
      <c r="N77" s="70"/>
      <c r="O77" s="125"/>
      <c r="P77" s="158"/>
      <c r="Q77" s="158"/>
      <c r="R77" s="69"/>
      <c r="S77" s="34"/>
      <c r="T77" s="34"/>
      <c r="U77" s="34"/>
    </row>
    <row r="78" spans="1:21" ht="12" customHeight="1" x14ac:dyDescent="0.25">
      <c r="A78" s="8">
        <v>6</v>
      </c>
      <c r="B78" s="51">
        <v>13</v>
      </c>
      <c r="C78" s="8">
        <v>20010404</v>
      </c>
      <c r="D78" s="10" t="s">
        <v>34</v>
      </c>
      <c r="E78" s="10" t="s">
        <v>3</v>
      </c>
      <c r="F78" s="14">
        <v>4.8611111111109197E-2</v>
      </c>
      <c r="G78" s="75">
        <v>6.7673611111111115E-2</v>
      </c>
      <c r="H78" s="91">
        <v>1.90625E-2</v>
      </c>
      <c r="I78" s="91">
        <v>3.8171296296296293E-2</v>
      </c>
      <c r="J78" s="122">
        <v>3.9803240740740743E-2</v>
      </c>
      <c r="K78" s="91">
        <f t="shared" si="7"/>
        <v>9.7037037037037033E-2</v>
      </c>
      <c r="L78" s="91">
        <f t="shared" si="8"/>
        <v>7.8703703703703054E-4</v>
      </c>
      <c r="N78" s="70"/>
      <c r="O78" s="125"/>
      <c r="P78" s="158"/>
      <c r="Q78" s="158"/>
      <c r="R78" s="69"/>
      <c r="S78" s="34"/>
      <c r="T78" s="34"/>
      <c r="U78" s="34"/>
    </row>
    <row r="79" spans="1:21" ht="12" customHeight="1" x14ac:dyDescent="0.25">
      <c r="A79" s="8">
        <v>7</v>
      </c>
      <c r="B79" s="51">
        <v>64</v>
      </c>
      <c r="C79" s="8">
        <v>20011223</v>
      </c>
      <c r="D79" s="10" t="s">
        <v>78</v>
      </c>
      <c r="E79" s="10" t="s">
        <v>63</v>
      </c>
      <c r="F79" s="14"/>
      <c r="G79" s="75"/>
      <c r="H79" s="91">
        <v>1.9780092592592592E-2</v>
      </c>
      <c r="I79" s="91">
        <v>3.7395833333333336E-2</v>
      </c>
      <c r="J79" s="91">
        <v>3.9930555555555559E-2</v>
      </c>
      <c r="K79" s="91">
        <f t="shared" si="7"/>
        <v>9.7106481481481488E-2</v>
      </c>
      <c r="L79" s="91">
        <f t="shared" si="8"/>
        <v>8.5648148148148584E-4</v>
      </c>
      <c r="N79" s="70"/>
      <c r="O79" s="125"/>
      <c r="P79" s="158"/>
      <c r="Q79" s="158"/>
      <c r="R79" s="69"/>
      <c r="S79" s="34"/>
      <c r="T79" s="34"/>
      <c r="U79" s="34"/>
    </row>
    <row r="80" spans="1:21" ht="12" customHeight="1" x14ac:dyDescent="0.25">
      <c r="A80" s="8">
        <v>8</v>
      </c>
      <c r="B80" s="51">
        <v>41</v>
      </c>
      <c r="C80" s="8">
        <v>20010401</v>
      </c>
      <c r="D80" s="10" t="s">
        <v>77</v>
      </c>
      <c r="E80" s="10" t="s">
        <v>63</v>
      </c>
      <c r="F80" s="14"/>
      <c r="G80" s="75"/>
      <c r="H80" s="91">
        <v>1.96875E-2</v>
      </c>
      <c r="I80" s="91">
        <v>3.7627314814814815E-2</v>
      </c>
      <c r="J80" s="91">
        <v>3.9930555555555559E-2</v>
      </c>
      <c r="K80" s="91">
        <f t="shared" si="7"/>
        <v>9.7245370370370371E-2</v>
      </c>
      <c r="L80" s="91">
        <f t="shared" si="8"/>
        <v>9.9537037037036868E-4</v>
      </c>
      <c r="N80" s="70"/>
      <c r="O80" s="125"/>
      <c r="P80" s="158"/>
      <c r="Q80" s="158"/>
      <c r="R80" s="69"/>
      <c r="S80" s="34"/>
      <c r="T80" s="34"/>
      <c r="U80" s="34"/>
    </row>
    <row r="81" spans="1:21" ht="12" customHeight="1" x14ac:dyDescent="0.25">
      <c r="A81" s="8">
        <v>9</v>
      </c>
      <c r="B81" s="51">
        <v>66</v>
      </c>
      <c r="C81" s="8">
        <v>20010329</v>
      </c>
      <c r="D81" s="10" t="s">
        <v>84</v>
      </c>
      <c r="E81" s="10" t="s">
        <v>63</v>
      </c>
      <c r="F81" s="56"/>
      <c r="G81" s="16"/>
      <c r="H81" s="91">
        <v>2.0706018518518519E-2</v>
      </c>
      <c r="I81" s="91">
        <v>3.9074074074074074E-2</v>
      </c>
      <c r="J81" s="91">
        <v>3.9930555555555559E-2</v>
      </c>
      <c r="K81" s="91">
        <f t="shared" si="7"/>
        <v>9.9710648148148145E-2</v>
      </c>
      <c r="L81" s="91">
        <f t="shared" si="8"/>
        <v>3.4606481481481433E-3</v>
      </c>
      <c r="N81" s="70"/>
      <c r="O81" s="125"/>
      <c r="P81" s="158"/>
      <c r="Q81" s="158"/>
      <c r="R81" s="69"/>
      <c r="S81" s="34"/>
      <c r="T81" s="34"/>
      <c r="U81" s="34"/>
    </row>
    <row r="82" spans="1:21" ht="12" customHeight="1" x14ac:dyDescent="0.25">
      <c r="A82" s="8">
        <v>10</v>
      </c>
      <c r="B82" s="51">
        <v>37</v>
      </c>
      <c r="C82" s="8">
        <v>20010401</v>
      </c>
      <c r="D82" s="10" t="s">
        <v>76</v>
      </c>
      <c r="E82" s="10" t="s">
        <v>63</v>
      </c>
      <c r="F82" s="14">
        <v>1.8749999999999999E-2</v>
      </c>
      <c r="G82" s="92">
        <v>3.8275462962962963E-2</v>
      </c>
      <c r="H82" s="107">
        <v>2.0416666666666666E-2</v>
      </c>
      <c r="I82" s="107">
        <v>3.982638888888889E-2</v>
      </c>
      <c r="J82" s="91">
        <v>3.9930555555555559E-2</v>
      </c>
      <c r="K82" s="91">
        <f t="shared" si="7"/>
        <v>0.10017361111111112</v>
      </c>
      <c r="L82" s="91">
        <f t="shared" si="8"/>
        <v>3.9236111111111138E-3</v>
      </c>
      <c r="N82" s="70"/>
      <c r="O82" s="125"/>
      <c r="P82" s="158"/>
      <c r="Q82" s="158"/>
      <c r="R82" s="69"/>
      <c r="S82" s="34"/>
      <c r="T82" s="34"/>
      <c r="U82" s="34"/>
    </row>
    <row r="83" spans="1:21" ht="12" customHeight="1" x14ac:dyDescent="0.25">
      <c r="A83" s="8">
        <v>11</v>
      </c>
      <c r="B83" s="51">
        <v>10</v>
      </c>
      <c r="C83" s="8">
        <v>20020402</v>
      </c>
      <c r="D83" s="10" t="s">
        <v>8</v>
      </c>
      <c r="E83" s="10" t="s">
        <v>3</v>
      </c>
      <c r="F83" s="14"/>
      <c r="G83" s="75"/>
      <c r="H83" s="91">
        <v>2.2916666666666669E-2</v>
      </c>
      <c r="I83" s="91">
        <v>3.78587962962963E-2</v>
      </c>
      <c r="J83" s="91">
        <v>3.9930555555555559E-2</v>
      </c>
      <c r="K83" s="91">
        <f t="shared" si="7"/>
        <v>0.10070601851851853</v>
      </c>
      <c r="L83" s="91">
        <f t="shared" si="8"/>
        <v>4.4560185185185258E-3</v>
      </c>
      <c r="N83" s="70"/>
      <c r="O83" s="125"/>
      <c r="P83" s="158"/>
      <c r="Q83" s="158"/>
      <c r="R83" s="69"/>
      <c r="S83" s="34"/>
      <c r="T83" s="34"/>
      <c r="U83" s="34"/>
    </row>
    <row r="84" spans="1:21" ht="12" customHeight="1" x14ac:dyDescent="0.25">
      <c r="A84" s="8">
        <v>12</v>
      </c>
      <c r="B84" s="51">
        <v>40</v>
      </c>
      <c r="C84" s="8">
        <v>20020621</v>
      </c>
      <c r="D84" s="10" t="s">
        <v>11</v>
      </c>
      <c r="E84" s="10" t="s">
        <v>3</v>
      </c>
      <c r="F84" s="56"/>
      <c r="G84" s="16"/>
      <c r="H84" s="107">
        <v>2.0081018518518519E-2</v>
      </c>
      <c r="I84" s="107">
        <v>3.982638888888889E-2</v>
      </c>
      <c r="J84" s="107">
        <v>4.0810185185185185E-2</v>
      </c>
      <c r="K84" s="91">
        <f t="shared" si="7"/>
        <v>0.10071759259259258</v>
      </c>
      <c r="L84" s="91">
        <f t="shared" si="8"/>
        <v>4.4675925925925786E-3</v>
      </c>
      <c r="N84" s="70"/>
      <c r="O84" s="125"/>
      <c r="P84" s="158"/>
      <c r="Q84" s="158"/>
      <c r="R84" s="69"/>
      <c r="S84" s="34"/>
      <c r="T84" s="34"/>
      <c r="U84" s="34"/>
    </row>
    <row r="85" spans="1:21" ht="12" customHeight="1" x14ac:dyDescent="0.25">
      <c r="A85" s="8">
        <v>13</v>
      </c>
      <c r="B85" s="51">
        <v>55</v>
      </c>
      <c r="C85" s="8">
        <v>20010316</v>
      </c>
      <c r="D85" s="10" t="s">
        <v>42</v>
      </c>
      <c r="E85" s="10" t="s">
        <v>3</v>
      </c>
      <c r="F85" s="14"/>
      <c r="G85" s="75"/>
      <c r="H85" s="91">
        <v>2.0844907407407406E-2</v>
      </c>
      <c r="I85" s="91">
        <v>4.0509259259259259E-2</v>
      </c>
      <c r="J85" s="91">
        <v>3.9930555555555559E-2</v>
      </c>
      <c r="K85" s="91">
        <f t="shared" si="7"/>
        <v>0.10128472222222223</v>
      </c>
      <c r="L85" s="91">
        <f t="shared" si="8"/>
        <v>5.0347222222222321E-3</v>
      </c>
      <c r="M85" s="4"/>
      <c r="N85" s="70"/>
      <c r="O85" s="125"/>
      <c r="P85" s="158"/>
      <c r="Q85" s="158"/>
      <c r="R85" s="72"/>
      <c r="S85" s="74"/>
      <c r="T85" s="34"/>
      <c r="U85" s="34"/>
    </row>
    <row r="86" spans="1:21" ht="12" customHeight="1" x14ac:dyDescent="0.25">
      <c r="A86" s="8">
        <v>14</v>
      </c>
      <c r="B86" s="51">
        <v>72</v>
      </c>
      <c r="C86" s="8">
        <v>20020623</v>
      </c>
      <c r="D86" s="10" t="s">
        <v>87</v>
      </c>
      <c r="E86" s="10" t="s">
        <v>63</v>
      </c>
      <c r="F86" s="14"/>
      <c r="G86" s="75"/>
      <c r="H86" s="91">
        <v>2.1678240740740738E-2</v>
      </c>
      <c r="I86" s="91">
        <v>4.0196759259259258E-2</v>
      </c>
      <c r="J86" s="91">
        <v>3.9930555555555559E-2</v>
      </c>
      <c r="K86" s="91">
        <f t="shared" si="7"/>
        <v>0.10180555555555555</v>
      </c>
      <c r="L86" s="91">
        <f t="shared" si="8"/>
        <v>5.5555555555555497E-3</v>
      </c>
      <c r="N86" s="70"/>
      <c r="O86" s="125"/>
      <c r="P86" s="158"/>
      <c r="Q86" s="158"/>
      <c r="R86" s="72"/>
      <c r="S86" s="74"/>
      <c r="T86" s="34"/>
      <c r="U86" s="34"/>
    </row>
    <row r="87" spans="1:21" ht="12" customHeight="1" x14ac:dyDescent="0.25">
      <c r="A87" s="8">
        <v>15</v>
      </c>
      <c r="B87" s="51">
        <v>62</v>
      </c>
      <c r="C87" s="8">
        <v>20020205</v>
      </c>
      <c r="D87" s="10" t="s">
        <v>48</v>
      </c>
      <c r="E87" s="10" t="s">
        <v>50</v>
      </c>
      <c r="F87" s="14"/>
      <c r="G87" s="75"/>
      <c r="H87" s="91">
        <v>2.1076388888888891E-2</v>
      </c>
      <c r="I87" s="91">
        <v>4.0856481481481487E-2</v>
      </c>
      <c r="J87" s="91">
        <v>4.0347222222222222E-2</v>
      </c>
      <c r="K87" s="91">
        <f>J87++I87+H87</f>
        <v>0.1022800925925926</v>
      </c>
      <c r="L87" s="91">
        <f t="shared" si="8"/>
        <v>6.0300925925926008E-3</v>
      </c>
      <c r="N87" s="70"/>
      <c r="O87" s="125"/>
      <c r="P87" s="158"/>
      <c r="Q87" s="158"/>
      <c r="R87" s="72"/>
      <c r="S87" s="74"/>
      <c r="T87" s="34"/>
      <c r="U87" s="34"/>
    </row>
    <row r="88" spans="1:21" ht="12" customHeight="1" x14ac:dyDescent="0.25">
      <c r="A88" s="8">
        <v>16</v>
      </c>
      <c r="B88" s="51">
        <v>80</v>
      </c>
      <c r="C88" s="8">
        <v>20010101</v>
      </c>
      <c r="D88" s="10" t="s">
        <v>99</v>
      </c>
      <c r="E88" s="10" t="s">
        <v>63</v>
      </c>
      <c r="F88" s="14"/>
      <c r="G88" s="75"/>
      <c r="H88" s="91">
        <v>2.1597222222222223E-2</v>
      </c>
      <c r="I88" s="91">
        <v>4.1180555555555554E-2</v>
      </c>
      <c r="J88" s="90">
        <v>3.982638888888889E-2</v>
      </c>
      <c r="K88" s="91">
        <f t="shared" ref="K88:K97" si="9">J88+I88+H88</f>
        <v>0.10260416666666668</v>
      </c>
      <c r="L88" s="91">
        <f t="shared" si="8"/>
        <v>6.3541666666666746E-3</v>
      </c>
      <c r="N88" s="70"/>
      <c r="O88" s="125"/>
      <c r="P88" s="158"/>
      <c r="Q88" s="158"/>
      <c r="R88" s="72"/>
      <c r="S88" s="74"/>
      <c r="T88" s="34"/>
      <c r="U88" s="34"/>
    </row>
    <row r="89" spans="1:21" ht="12" customHeight="1" x14ac:dyDescent="0.25">
      <c r="A89" s="8">
        <v>17</v>
      </c>
      <c r="B89" s="51">
        <v>48</v>
      </c>
      <c r="C89" s="8">
        <v>20020205</v>
      </c>
      <c r="D89" s="10" t="s">
        <v>29</v>
      </c>
      <c r="E89" s="10" t="s">
        <v>3</v>
      </c>
      <c r="F89" s="14"/>
      <c r="G89" s="75"/>
      <c r="H89" s="91">
        <v>2.1215277777777777E-2</v>
      </c>
      <c r="I89" s="91">
        <v>4.2418981481481481E-2</v>
      </c>
      <c r="J89" s="91">
        <v>3.9930555555555559E-2</v>
      </c>
      <c r="K89" s="91">
        <f t="shared" si="9"/>
        <v>0.10356481481481482</v>
      </c>
      <c r="L89" s="91">
        <f t="shared" si="8"/>
        <v>7.3148148148148157E-3</v>
      </c>
      <c r="N89" s="70"/>
      <c r="O89" s="125"/>
      <c r="P89" s="158"/>
      <c r="Q89" s="158"/>
      <c r="R89" s="69"/>
      <c r="S89" s="34"/>
      <c r="T89" s="34"/>
      <c r="U89" s="34"/>
    </row>
    <row r="90" spans="1:21" ht="12" customHeight="1" x14ac:dyDescent="0.25">
      <c r="A90" s="8">
        <v>18</v>
      </c>
      <c r="B90" s="51">
        <v>58</v>
      </c>
      <c r="C90" s="8">
        <v>20020101</v>
      </c>
      <c r="D90" s="10" t="s">
        <v>123</v>
      </c>
      <c r="E90" s="10" t="s">
        <v>3</v>
      </c>
      <c r="F90" s="14">
        <v>2.5694444444443999E-2</v>
      </c>
      <c r="G90" s="75">
        <v>4.6909722222222221E-2</v>
      </c>
      <c r="H90" s="91">
        <v>2.1909722222222223E-2</v>
      </c>
      <c r="I90" s="91">
        <v>4.3738425925925924E-2</v>
      </c>
      <c r="J90" s="91">
        <v>4.0393518518518516E-2</v>
      </c>
      <c r="K90" s="91">
        <f t="shared" si="9"/>
        <v>0.10604166666666666</v>
      </c>
      <c r="L90" s="91">
        <f t="shared" si="8"/>
        <v>9.7916666666666569E-3</v>
      </c>
      <c r="N90" s="70"/>
      <c r="O90" s="125"/>
      <c r="P90" s="158"/>
      <c r="Q90" s="158"/>
      <c r="R90" s="72"/>
      <c r="S90" s="179"/>
      <c r="T90" s="34"/>
      <c r="U90" s="34"/>
    </row>
    <row r="91" spans="1:21" ht="12" customHeight="1" x14ac:dyDescent="0.25">
      <c r="A91" s="8">
        <v>19</v>
      </c>
      <c r="B91" s="51">
        <v>60</v>
      </c>
      <c r="C91" s="8">
        <v>20020330</v>
      </c>
      <c r="D91" s="10" t="s">
        <v>44</v>
      </c>
      <c r="E91" s="10" t="s">
        <v>3</v>
      </c>
      <c r="F91" s="14">
        <v>3.0555555555554802E-2</v>
      </c>
      <c r="G91" s="75">
        <v>5.1898148148148145E-2</v>
      </c>
      <c r="H91" s="91">
        <v>2.2349537037037032E-2</v>
      </c>
      <c r="I91" s="91">
        <v>4.3738425925925924E-2</v>
      </c>
      <c r="J91" s="91">
        <v>4.0682870370370376E-2</v>
      </c>
      <c r="K91" s="91">
        <f t="shared" si="9"/>
        <v>0.10677083333333333</v>
      </c>
      <c r="L91" s="91">
        <f t="shared" si="8"/>
        <v>1.0520833333333326E-2</v>
      </c>
      <c r="N91" s="70"/>
      <c r="O91" s="125"/>
      <c r="P91" s="158"/>
      <c r="Q91" s="158"/>
      <c r="R91" s="72"/>
      <c r="S91" s="179"/>
      <c r="T91" s="34"/>
      <c r="U91" s="34"/>
    </row>
    <row r="92" spans="1:21" ht="12" customHeight="1" x14ac:dyDescent="0.25">
      <c r="A92" s="8">
        <v>20</v>
      </c>
      <c r="B92" s="51">
        <v>45</v>
      </c>
      <c r="C92" s="8">
        <v>20010512</v>
      </c>
      <c r="D92" s="10" t="s">
        <v>27</v>
      </c>
      <c r="E92" s="10" t="s">
        <v>3</v>
      </c>
      <c r="F92" s="14">
        <v>4.16666666666652E-2</v>
      </c>
      <c r="G92" s="75">
        <v>6.3344907407407405E-2</v>
      </c>
      <c r="H92" s="91">
        <v>2.1354166666666664E-2</v>
      </c>
      <c r="I92" s="91">
        <v>4.5844907407407404E-2</v>
      </c>
      <c r="J92" s="91">
        <v>3.9930555555555559E-2</v>
      </c>
      <c r="K92" s="91">
        <f t="shared" si="9"/>
        <v>0.10712962962962962</v>
      </c>
      <c r="L92" s="91">
        <f t="shared" si="8"/>
        <v>1.0879629629629614E-2</v>
      </c>
      <c r="N92" s="70"/>
      <c r="O92" s="125"/>
      <c r="P92" s="158"/>
      <c r="Q92" s="158"/>
      <c r="R92" s="72"/>
      <c r="S92" s="179"/>
      <c r="T92" s="34"/>
      <c r="U92" s="34"/>
    </row>
    <row r="93" spans="1:21" ht="12" customHeight="1" x14ac:dyDescent="0.25">
      <c r="A93" s="8">
        <v>21</v>
      </c>
      <c r="B93" s="51">
        <v>46</v>
      </c>
      <c r="C93" s="8">
        <v>20010815</v>
      </c>
      <c r="D93" s="10" t="s">
        <v>28</v>
      </c>
      <c r="E93" s="10" t="s">
        <v>3</v>
      </c>
      <c r="F93" s="14">
        <v>2.4305555555555199E-2</v>
      </c>
      <c r="G93" s="75">
        <v>4.5659722222222227E-2</v>
      </c>
      <c r="H93" s="91">
        <v>2.2303240740740738E-2</v>
      </c>
      <c r="I93" s="91">
        <v>4.5520833333333337E-2</v>
      </c>
      <c r="J93" s="107">
        <v>4.1562500000000002E-2</v>
      </c>
      <c r="K93" s="91">
        <f t="shared" si="9"/>
        <v>0.10938657407407408</v>
      </c>
      <c r="L93" s="91">
        <f t="shared" si="8"/>
        <v>1.3136574074074078E-2</v>
      </c>
      <c r="N93" s="70"/>
      <c r="O93" s="125"/>
      <c r="P93" s="158"/>
      <c r="Q93" s="158"/>
      <c r="R93" s="72"/>
      <c r="S93" s="179"/>
      <c r="T93" s="34"/>
      <c r="U93" s="34"/>
    </row>
    <row r="94" spans="1:21" ht="12" customHeight="1" x14ac:dyDescent="0.25">
      <c r="A94" s="8">
        <v>22</v>
      </c>
      <c r="B94" s="51">
        <v>57</v>
      </c>
      <c r="C94" s="8">
        <v>20020101</v>
      </c>
      <c r="D94" s="10" t="s">
        <v>43</v>
      </c>
      <c r="E94" s="10" t="s">
        <v>3</v>
      </c>
      <c r="F94" s="14">
        <v>2.9166666666666001E-2</v>
      </c>
      <c r="G94" s="75">
        <v>5.0011574074074076E-2</v>
      </c>
      <c r="H94" s="91">
        <v>2.1342592592592594E-2</v>
      </c>
      <c r="I94" s="91">
        <v>4.3611111111111107E-2</v>
      </c>
      <c r="J94" s="91">
        <v>4.5243055555555557E-2</v>
      </c>
      <c r="K94" s="91">
        <f t="shared" si="9"/>
        <v>0.11019675925925926</v>
      </c>
      <c r="L94" s="91">
        <f t="shared" si="8"/>
        <v>1.3946759259259256E-2</v>
      </c>
      <c r="N94" s="70"/>
      <c r="O94" s="125"/>
      <c r="P94" s="158"/>
      <c r="Q94" s="158"/>
      <c r="R94" s="72"/>
      <c r="S94" s="74"/>
      <c r="T94" s="34"/>
      <c r="U94" s="34"/>
    </row>
    <row r="95" spans="1:21" ht="12" customHeight="1" x14ac:dyDescent="0.25">
      <c r="A95" s="8">
        <v>23</v>
      </c>
      <c r="B95" s="51">
        <v>70</v>
      </c>
      <c r="C95" s="8">
        <v>20020323</v>
      </c>
      <c r="D95" s="10" t="s">
        <v>86</v>
      </c>
      <c r="E95" s="10" t="s">
        <v>63</v>
      </c>
      <c r="F95" s="14"/>
      <c r="G95" s="75"/>
      <c r="H95" s="91">
        <v>2.34375E-2</v>
      </c>
      <c r="I95" s="91">
        <v>4.6608796296296294E-2</v>
      </c>
      <c r="J95" s="107">
        <v>4.189814814814815E-2</v>
      </c>
      <c r="K95" s="91">
        <f t="shared" si="9"/>
        <v>0.11194444444444444</v>
      </c>
      <c r="L95" s="91">
        <f t="shared" si="8"/>
        <v>1.5694444444444441E-2</v>
      </c>
      <c r="N95" s="70"/>
      <c r="O95" s="125"/>
      <c r="P95" s="158"/>
      <c r="Q95" s="158"/>
      <c r="R95" s="72"/>
      <c r="S95" s="74"/>
      <c r="T95" s="34"/>
      <c r="U95" s="34"/>
    </row>
    <row r="96" spans="1:21" ht="12" customHeight="1" x14ac:dyDescent="0.25">
      <c r="A96" s="8">
        <v>24</v>
      </c>
      <c r="B96" s="51">
        <v>68</v>
      </c>
      <c r="C96" s="8">
        <v>20010617</v>
      </c>
      <c r="D96" s="10" t="s">
        <v>85</v>
      </c>
      <c r="E96" s="10" t="s">
        <v>63</v>
      </c>
      <c r="F96" s="14">
        <v>2.4999999999999599E-2</v>
      </c>
      <c r="G96" s="75">
        <v>4.7303240740740736E-2</v>
      </c>
      <c r="H96" s="91">
        <v>2.3668981481481485E-2</v>
      </c>
      <c r="I96" s="91">
        <v>4.6400462962962963E-2</v>
      </c>
      <c r="J96" s="107">
        <v>4.2129629629629628E-2</v>
      </c>
      <c r="K96" s="91">
        <f t="shared" si="9"/>
        <v>0.11219907407407408</v>
      </c>
      <c r="L96" s="91">
        <f t="shared" si="8"/>
        <v>1.5949074074074074E-2</v>
      </c>
      <c r="N96" s="70"/>
      <c r="O96" s="125"/>
      <c r="P96" s="158"/>
      <c r="Q96" s="158"/>
      <c r="R96" s="72"/>
      <c r="S96" s="74"/>
      <c r="T96" s="34"/>
      <c r="U96" s="34"/>
    </row>
    <row r="97" spans="1:21" ht="12" customHeight="1" x14ac:dyDescent="0.25">
      <c r="A97" s="8">
        <v>25</v>
      </c>
      <c r="B97" s="51">
        <v>75</v>
      </c>
      <c r="C97" s="8">
        <v>20020714</v>
      </c>
      <c r="D97" s="10" t="s">
        <v>90</v>
      </c>
      <c r="E97" s="10" t="s">
        <v>63</v>
      </c>
      <c r="F97" s="14">
        <v>2.08333333333332E-2</v>
      </c>
      <c r="G97" s="75">
        <v>4.3750000000000004E-2</v>
      </c>
      <c r="H97" s="91">
        <v>2.3634259259259258E-2</v>
      </c>
      <c r="I97" s="91">
        <v>4.6608796296296294E-2</v>
      </c>
      <c r="J97" s="107">
        <v>4.4687499999999998E-2</v>
      </c>
      <c r="K97" s="91">
        <f t="shared" si="9"/>
        <v>0.11493055555555555</v>
      </c>
      <c r="L97" s="91">
        <f t="shared" si="8"/>
        <v>1.8680555555555547E-2</v>
      </c>
      <c r="N97" s="70"/>
      <c r="O97" s="125"/>
      <c r="P97" s="158"/>
      <c r="Q97" s="158"/>
      <c r="R97" s="72"/>
      <c r="S97" s="74"/>
      <c r="T97" s="34"/>
      <c r="U97" s="34"/>
    </row>
    <row r="98" spans="1:21" ht="12" customHeight="1" x14ac:dyDescent="0.25">
      <c r="A98" s="8">
        <v>26</v>
      </c>
      <c r="B98" s="51">
        <v>77</v>
      </c>
      <c r="C98" s="8">
        <v>20020101</v>
      </c>
      <c r="D98" s="10" t="s">
        <v>91</v>
      </c>
      <c r="E98" s="10" t="s">
        <v>63</v>
      </c>
      <c r="F98" s="14">
        <v>3.2638888888888003E-2</v>
      </c>
      <c r="G98" s="75">
        <v>5.4988425925925927E-2</v>
      </c>
      <c r="H98" s="91">
        <v>2.6041666666666668E-2</v>
      </c>
      <c r="I98" s="91">
        <v>4.6400462962962963E-2</v>
      </c>
      <c r="J98" s="107">
        <v>4.0763888888888891E-2</v>
      </c>
      <c r="K98" s="91">
        <f>J98+I98+J86</f>
        <v>0.12709490740740742</v>
      </c>
      <c r="L98" s="91">
        <f t="shared" si="8"/>
        <v>3.0844907407407418E-2</v>
      </c>
      <c r="N98" s="70"/>
      <c r="O98" s="125"/>
      <c r="P98" s="158"/>
      <c r="Q98" s="158"/>
      <c r="R98" s="72"/>
      <c r="S98" s="74"/>
      <c r="T98" s="126"/>
      <c r="U98" s="34"/>
    </row>
    <row r="99" spans="1:21" ht="12" customHeight="1" x14ac:dyDescent="0.25">
      <c r="A99" s="8">
        <v>27</v>
      </c>
      <c r="B99" s="51">
        <v>73</v>
      </c>
      <c r="C99" s="8">
        <v>20021009</v>
      </c>
      <c r="D99" s="10" t="s">
        <v>88</v>
      </c>
      <c r="E99" s="10" t="s">
        <v>63</v>
      </c>
      <c r="F99" s="14">
        <v>4.09722222222208E-2</v>
      </c>
      <c r="G99" s="75">
        <v>6.4409722222222229E-2</v>
      </c>
      <c r="H99" s="91">
        <v>2.7384259259259257E-2</v>
      </c>
      <c r="I99" s="91">
        <v>4.6608796296296294E-2</v>
      </c>
      <c r="J99" s="91">
        <v>5.4340277777777779E-2</v>
      </c>
      <c r="K99" s="91">
        <f>J99+I99+H99</f>
        <v>0.12833333333333333</v>
      </c>
      <c r="L99" s="91">
        <f t="shared" si="8"/>
        <v>3.2083333333333325E-2</v>
      </c>
      <c r="N99" s="70"/>
      <c r="O99" s="125"/>
      <c r="P99" s="158"/>
      <c r="Q99" s="158"/>
      <c r="R99" s="72"/>
      <c r="S99" s="74"/>
      <c r="T99" s="126"/>
      <c r="U99" s="34"/>
    </row>
    <row r="100" spans="1:21" ht="12" customHeight="1" x14ac:dyDescent="0.25">
      <c r="A100" s="8">
        <v>28</v>
      </c>
      <c r="B100" s="51">
        <v>38</v>
      </c>
      <c r="C100" s="8">
        <v>20020101</v>
      </c>
      <c r="D100" s="10" t="s">
        <v>10</v>
      </c>
      <c r="E100" s="10" t="s">
        <v>3</v>
      </c>
      <c r="F100" s="14">
        <v>3.1249999999999199E-2</v>
      </c>
      <c r="G100" s="75">
        <v>5.3159722222222226E-2</v>
      </c>
      <c r="H100" s="91">
        <v>2.4722222222222225E-2</v>
      </c>
      <c r="I100" s="91">
        <v>4.6342592592592595E-2</v>
      </c>
      <c r="J100" s="91">
        <v>6.0150462962962968E-2</v>
      </c>
      <c r="K100" s="91">
        <f>J100+I100+H100</f>
        <v>0.13121527777777778</v>
      </c>
      <c r="L100" s="91">
        <f t="shared" si="8"/>
        <v>3.4965277777777776E-2</v>
      </c>
      <c r="N100" s="70"/>
      <c r="O100" s="125"/>
      <c r="P100" s="158"/>
      <c r="Q100" s="158"/>
      <c r="R100" s="72"/>
      <c r="S100" s="74"/>
      <c r="T100" s="126"/>
      <c r="U100" s="34"/>
    </row>
    <row r="101" spans="1:21" ht="12" customHeight="1" x14ac:dyDescent="0.25">
      <c r="A101" s="8">
        <v>29</v>
      </c>
      <c r="B101" s="51">
        <v>7</v>
      </c>
      <c r="C101" s="8">
        <v>20020616</v>
      </c>
      <c r="D101" s="10" t="s">
        <v>7</v>
      </c>
      <c r="E101" s="10" t="s">
        <v>3</v>
      </c>
      <c r="F101" s="14">
        <v>4.6527777777776003E-2</v>
      </c>
      <c r="G101" s="75">
        <v>6.8125000000000005E-2</v>
      </c>
      <c r="H101" s="91">
        <v>4.3923611111111115E-2</v>
      </c>
      <c r="I101" s="91">
        <v>4.5636574074074072E-2</v>
      </c>
      <c r="J101" s="91">
        <v>4.5138888888888888E-2</v>
      </c>
      <c r="K101" s="91">
        <f>J101+I101+H101</f>
        <v>0.13469907407407408</v>
      </c>
      <c r="L101" s="91">
        <f t="shared" si="8"/>
        <v>3.844907407407408E-2</v>
      </c>
      <c r="N101" s="34"/>
      <c r="O101" s="34"/>
      <c r="P101" s="34"/>
      <c r="Q101" s="34"/>
      <c r="R101" s="34"/>
      <c r="S101" s="34"/>
      <c r="T101" s="34"/>
      <c r="U101" s="34"/>
    </row>
    <row r="102" spans="1:21" ht="12" customHeight="1" x14ac:dyDescent="0.25">
      <c r="A102" s="8" t="s">
        <v>192</v>
      </c>
      <c r="B102" s="51">
        <v>81</v>
      </c>
      <c r="C102" s="8">
        <v>20020101</v>
      </c>
      <c r="D102" s="10" t="s">
        <v>102</v>
      </c>
      <c r="E102" s="10" t="s">
        <v>63</v>
      </c>
      <c r="F102" s="14">
        <v>4.7222222222220403E-2</v>
      </c>
      <c r="G102" s="75">
        <v>7.2974537037037032E-2</v>
      </c>
      <c r="H102" s="91">
        <f>G102-F102</f>
        <v>2.5752314814816629E-2</v>
      </c>
      <c r="I102" s="91"/>
      <c r="J102" s="91">
        <v>4.5196759259259256E-2</v>
      </c>
      <c r="K102" s="91"/>
      <c r="L102" s="16"/>
    </row>
    <row r="103" spans="1:21" ht="12" customHeight="1" x14ac:dyDescent="0.25">
      <c r="A103" s="8" t="s">
        <v>192</v>
      </c>
      <c r="B103" s="51">
        <v>49</v>
      </c>
      <c r="C103" s="8">
        <v>20020706</v>
      </c>
      <c r="D103" s="10" t="s">
        <v>30</v>
      </c>
      <c r="E103" s="10" t="s">
        <v>3</v>
      </c>
      <c r="F103" s="14">
        <v>3.4027777777776803E-2</v>
      </c>
      <c r="G103" s="75">
        <v>5.5104166666666669E-2</v>
      </c>
      <c r="H103" s="91">
        <v>2.179398148148148E-2</v>
      </c>
      <c r="I103" s="91">
        <v>4.3611111111111107E-2</v>
      </c>
      <c r="J103" s="91"/>
      <c r="K103" s="91"/>
      <c r="L103" s="16"/>
    </row>
    <row r="104" spans="1:21" ht="12" customHeight="1" x14ac:dyDescent="0.25">
      <c r="A104" s="8" t="s">
        <v>192</v>
      </c>
      <c r="B104" s="51">
        <v>78</v>
      </c>
      <c r="C104" s="8">
        <v>20020101</v>
      </c>
      <c r="D104" s="10" t="s">
        <v>92</v>
      </c>
      <c r="E104" s="10" t="s">
        <v>63</v>
      </c>
      <c r="F104" s="14"/>
      <c r="G104" s="75"/>
      <c r="H104" s="91">
        <v>2.5011574074074075E-2</v>
      </c>
      <c r="I104" s="91">
        <v>5.4872685185185184E-2</v>
      </c>
      <c r="J104" s="91"/>
      <c r="K104" s="91"/>
      <c r="L104" s="16"/>
    </row>
    <row r="105" spans="1:21" ht="12" customHeight="1" x14ac:dyDescent="0.25">
      <c r="A105" s="8" t="s">
        <v>192</v>
      </c>
      <c r="B105" s="51">
        <v>74</v>
      </c>
      <c r="C105" s="8">
        <v>20021222</v>
      </c>
      <c r="D105" s="10" t="s">
        <v>89</v>
      </c>
      <c r="E105" s="10" t="s">
        <v>63</v>
      </c>
      <c r="F105" s="14">
        <v>4.3749999999998401E-2</v>
      </c>
      <c r="G105" s="75">
        <v>6.7384259259259255E-2</v>
      </c>
      <c r="H105" s="91">
        <v>2.4444444444444446E-2</v>
      </c>
      <c r="I105" s="91">
        <v>4.7928240740740737E-2</v>
      </c>
      <c r="J105" s="91"/>
      <c r="K105" s="91"/>
      <c r="L105" s="16"/>
    </row>
    <row r="106" spans="1:21" ht="12" customHeight="1" x14ac:dyDescent="0.25">
      <c r="A106" s="8" t="s">
        <v>192</v>
      </c>
      <c r="B106" s="51">
        <v>51</v>
      </c>
      <c r="C106" s="8">
        <v>20010701</v>
      </c>
      <c r="D106" s="10" t="s">
        <v>33</v>
      </c>
      <c r="E106" s="10" t="s">
        <v>3</v>
      </c>
      <c r="F106" s="14"/>
      <c r="G106" s="75"/>
      <c r="H106" s="91">
        <v>2.809027777777778E-2</v>
      </c>
      <c r="I106" s="91">
        <v>5.4872685185185184E-2</v>
      </c>
      <c r="J106" s="91"/>
      <c r="K106" s="91"/>
      <c r="L106" s="16"/>
    </row>
    <row r="107" spans="1:21" ht="12" customHeight="1" x14ac:dyDescent="0.25">
      <c r="A107" s="8" t="s">
        <v>192</v>
      </c>
      <c r="B107" s="51">
        <v>44</v>
      </c>
      <c r="C107" s="8">
        <v>20010101</v>
      </c>
      <c r="D107" s="10" t="s">
        <v>26</v>
      </c>
      <c r="E107" s="10" t="s">
        <v>3</v>
      </c>
      <c r="F107" s="14">
        <v>3.6805555555554398E-2</v>
      </c>
      <c r="G107" s="75">
        <v>5.6493055555555553E-2</v>
      </c>
      <c r="H107" s="107">
        <v>2.0821759259259259E-2</v>
      </c>
      <c r="I107" s="107">
        <v>3.982638888888889E-2</v>
      </c>
      <c r="J107" s="91"/>
      <c r="K107" s="91"/>
      <c r="L107" s="16"/>
    </row>
    <row r="108" spans="1:21" ht="12" customHeight="1" x14ac:dyDescent="0.25">
      <c r="A108" s="8" t="s">
        <v>192</v>
      </c>
      <c r="B108" s="51">
        <v>65</v>
      </c>
      <c r="C108" s="8">
        <v>20021011</v>
      </c>
      <c r="D108" s="10" t="s">
        <v>79</v>
      </c>
      <c r="E108" s="10" t="s">
        <v>63</v>
      </c>
      <c r="F108" s="14">
        <v>2.63888888888884E-2</v>
      </c>
      <c r="G108" s="75">
        <v>4.8182870370370369E-2</v>
      </c>
      <c r="H108" s="91">
        <v>2.5011574074074075E-2</v>
      </c>
      <c r="I108" s="91">
        <v>4.5844907407407404E-2</v>
      </c>
      <c r="J108" s="91"/>
      <c r="K108" s="91"/>
      <c r="L108" s="16"/>
    </row>
    <row r="109" spans="1:21" ht="12" customHeight="1" x14ac:dyDescent="0.25">
      <c r="A109" s="8" t="s">
        <v>192</v>
      </c>
      <c r="B109" s="51">
        <v>61</v>
      </c>
      <c r="C109" s="8">
        <v>20021115</v>
      </c>
      <c r="D109" s="10" t="s">
        <v>45</v>
      </c>
      <c r="E109" s="10" t="s">
        <v>3</v>
      </c>
      <c r="F109" s="14">
        <v>3.3333333333332403E-2</v>
      </c>
      <c r="G109" s="75">
        <v>6.1712962962962963E-2</v>
      </c>
      <c r="H109" s="91">
        <f>G109-F109</f>
        <v>2.8379629629630559E-2</v>
      </c>
      <c r="I109" s="91"/>
      <c r="J109" s="91"/>
      <c r="K109" s="91"/>
      <c r="L109" s="16"/>
    </row>
    <row r="110" spans="1:21" ht="12" customHeight="1" x14ac:dyDescent="0.25">
      <c r="A110" s="125"/>
      <c r="B110" s="70"/>
      <c r="C110" s="125"/>
      <c r="D110" s="185"/>
      <c r="E110" s="185"/>
      <c r="F110" s="147"/>
      <c r="G110" s="230"/>
      <c r="H110" s="126"/>
      <c r="I110" s="126"/>
      <c r="J110" s="126"/>
      <c r="K110" s="126"/>
    </row>
    <row r="111" spans="1:21" ht="12" customHeight="1" x14ac:dyDescent="0.25">
      <c r="A111" s="70"/>
      <c r="B111" s="70"/>
      <c r="C111" s="70"/>
      <c r="D111" s="71" t="s">
        <v>215</v>
      </c>
      <c r="E111" s="71"/>
      <c r="F111" s="147"/>
      <c r="G111" s="194"/>
      <c r="H111" s="194"/>
      <c r="I111" s="7" t="s">
        <v>149</v>
      </c>
      <c r="J111" s="7"/>
      <c r="K111" s="7"/>
    </row>
    <row r="112" spans="1:21" ht="12" customHeight="1" x14ac:dyDescent="0.25">
      <c r="A112" s="70"/>
      <c r="B112" s="70"/>
      <c r="C112" s="70"/>
      <c r="D112" s="71"/>
      <c r="E112" s="71"/>
      <c r="F112" s="147"/>
      <c r="G112" s="194"/>
      <c r="H112" s="194"/>
      <c r="I112" s="7"/>
      <c r="J112" s="7"/>
      <c r="K112" s="7"/>
    </row>
    <row r="113" spans="1:19" ht="12" customHeight="1" x14ac:dyDescent="0.25">
      <c r="A113" s="70"/>
      <c r="B113" s="70"/>
      <c r="C113" s="70"/>
      <c r="D113" s="71" t="s">
        <v>152</v>
      </c>
      <c r="E113" s="71"/>
      <c r="F113" s="147"/>
      <c r="G113" s="194"/>
      <c r="H113" s="194"/>
      <c r="I113" s="7" t="s">
        <v>153</v>
      </c>
      <c r="J113" s="7"/>
      <c r="K113" s="7"/>
    </row>
    <row r="114" spans="1:19" ht="12" customHeight="1" x14ac:dyDescent="0.25">
      <c r="A114" s="70"/>
      <c r="B114" s="70"/>
      <c r="C114" s="70"/>
      <c r="D114" s="71"/>
      <c r="E114" s="71"/>
      <c r="F114" s="147"/>
      <c r="G114" s="194"/>
      <c r="H114" s="194"/>
      <c r="I114" s="7"/>
      <c r="J114" s="7"/>
      <c r="K114" s="7"/>
    </row>
    <row r="115" spans="1:19" ht="12" customHeight="1" x14ac:dyDescent="0.25">
      <c r="A115" s="237" t="s">
        <v>216</v>
      </c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</row>
    <row r="116" spans="1:19" ht="12" customHeight="1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1:19" ht="12" customHeight="1" x14ac:dyDescent="0.3">
      <c r="A117" s="219" t="s">
        <v>206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</row>
    <row r="118" spans="1:19" ht="12" customHeight="1" x14ac:dyDescent="0.3">
      <c r="A118" s="238" t="s">
        <v>114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</row>
    <row r="119" spans="1:19" ht="12" customHeight="1" x14ac:dyDescent="0.25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</row>
    <row r="120" spans="1:19" ht="12" customHeight="1" thickBot="1" x14ac:dyDescent="0.3">
      <c r="A120" s="234" t="s">
        <v>115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17" t="s">
        <v>205</v>
      </c>
      <c r="L120" s="217"/>
    </row>
    <row r="121" spans="1:19" ht="12" customHeight="1" thickTop="1" x14ac:dyDescent="0.3">
      <c r="A121" s="81" t="s">
        <v>116</v>
      </c>
      <c r="B121" s="81"/>
      <c r="C121" s="81"/>
      <c r="I121" s="45"/>
      <c r="J121" s="45"/>
    </row>
    <row r="122" spans="1:19" ht="12" customHeight="1" x14ac:dyDescent="0.25">
      <c r="A122" s="239" t="s">
        <v>195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1:19" ht="12" customHeight="1" x14ac:dyDescent="0.25">
      <c r="A123" s="125"/>
      <c r="B123" s="70"/>
      <c r="C123" s="125"/>
      <c r="D123" s="158"/>
      <c r="E123" s="158"/>
      <c r="F123" s="72"/>
      <c r="G123" s="74"/>
      <c r="H123" s="126"/>
      <c r="I123" s="126"/>
      <c r="J123" s="126"/>
      <c r="K123" s="126"/>
    </row>
    <row r="124" spans="1:19" x14ac:dyDescent="0.25">
      <c r="A124" s="59" t="s">
        <v>132</v>
      </c>
      <c r="B124" s="60"/>
      <c r="C124" s="61"/>
      <c r="F124" s="57"/>
      <c r="G124" s="7"/>
      <c r="H124" s="7"/>
    </row>
    <row r="125" spans="1:19" ht="12.95" customHeight="1" x14ac:dyDescent="0.25">
      <c r="A125" s="151" t="s">
        <v>212</v>
      </c>
      <c r="B125" s="151"/>
      <c r="C125" s="151"/>
      <c r="D125" s="151"/>
      <c r="E125" s="151"/>
      <c r="F125" s="151"/>
      <c r="G125" s="151"/>
      <c r="H125" s="151"/>
      <c r="I125" s="151"/>
      <c r="M125" s="69"/>
      <c r="N125" s="69"/>
      <c r="O125" s="69"/>
      <c r="P125" s="69"/>
      <c r="Q125" s="69"/>
      <c r="R125" s="69"/>
      <c r="S125" s="69"/>
    </row>
    <row r="126" spans="1:19" ht="25.5" customHeight="1" x14ac:dyDescent="0.25">
      <c r="A126" s="46" t="s">
        <v>110</v>
      </c>
      <c r="B126" s="46" t="s">
        <v>181</v>
      </c>
      <c r="C126" s="47" t="s">
        <v>106</v>
      </c>
      <c r="D126" s="47" t="s">
        <v>1</v>
      </c>
      <c r="E126" s="47" t="s">
        <v>0</v>
      </c>
      <c r="F126" s="48" t="s">
        <v>107</v>
      </c>
      <c r="G126" s="80"/>
      <c r="H126" s="149" t="s">
        <v>196</v>
      </c>
      <c r="I126" s="149" t="s">
        <v>197</v>
      </c>
      <c r="J126" s="146" t="s">
        <v>198</v>
      </c>
      <c r="K126" s="150" t="s">
        <v>180</v>
      </c>
      <c r="L126" s="150" t="s">
        <v>158</v>
      </c>
      <c r="M126" s="69"/>
      <c r="N126" s="69"/>
      <c r="O126" s="69"/>
      <c r="P126" s="69"/>
      <c r="Q126" s="69"/>
      <c r="R126" s="69"/>
      <c r="S126" s="69"/>
    </row>
    <row r="127" spans="1:19" ht="12" customHeight="1" x14ac:dyDescent="0.25">
      <c r="A127" s="133">
        <v>1</v>
      </c>
      <c r="B127" s="51">
        <v>58</v>
      </c>
      <c r="C127" s="51">
        <v>19990824</v>
      </c>
      <c r="D127" s="52" t="s">
        <v>39</v>
      </c>
      <c r="E127" s="52" t="s">
        <v>3</v>
      </c>
      <c r="F127" s="90">
        <v>6.2499999999997197E-2</v>
      </c>
      <c r="G127" s="88">
        <v>7.8993055555555566E-2</v>
      </c>
      <c r="H127" s="107">
        <v>1.6493055555555556E-2</v>
      </c>
      <c r="I127" s="90">
        <v>5.4270833333333331E-2</v>
      </c>
      <c r="J127" s="190">
        <v>5.1041666666666673E-2</v>
      </c>
      <c r="K127" s="91">
        <f>J127+I127+H127</f>
        <v>0.12180555555555556</v>
      </c>
      <c r="L127" s="16"/>
      <c r="M127" s="70"/>
      <c r="N127" s="70"/>
      <c r="O127" s="71"/>
      <c r="P127" s="71"/>
      <c r="Q127" s="147"/>
      <c r="R127" s="194"/>
      <c r="S127" s="69"/>
    </row>
    <row r="128" spans="1:19" ht="12" customHeight="1" x14ac:dyDescent="0.25">
      <c r="A128" s="51">
        <v>2</v>
      </c>
      <c r="B128" s="51">
        <v>65</v>
      </c>
      <c r="C128" s="51">
        <v>19990611</v>
      </c>
      <c r="D128" s="52" t="s">
        <v>61</v>
      </c>
      <c r="E128" s="52" t="s">
        <v>56</v>
      </c>
      <c r="F128" s="134"/>
      <c r="G128" s="135"/>
      <c r="H128" s="107">
        <v>1.6863425925925928E-2</v>
      </c>
      <c r="I128" s="122">
        <v>5.4224537037037036E-2</v>
      </c>
      <c r="J128" s="122">
        <v>5.1087962962962967E-2</v>
      </c>
      <c r="K128" s="107">
        <f>J128+I128+H128</f>
        <v>0.12217592592592594</v>
      </c>
      <c r="L128" s="107">
        <f>K128-$K$127</f>
        <v>3.7037037037038201E-4</v>
      </c>
      <c r="M128" s="70"/>
      <c r="N128" s="70"/>
      <c r="O128" s="71"/>
      <c r="P128" s="71"/>
      <c r="Q128" s="147"/>
      <c r="R128" s="194"/>
      <c r="S128" s="69"/>
    </row>
    <row r="129" spans="1:20" ht="12" customHeight="1" x14ac:dyDescent="0.25">
      <c r="A129" s="51">
        <v>3</v>
      </c>
      <c r="B129" s="51">
        <v>66</v>
      </c>
      <c r="C129" s="51">
        <v>19990228</v>
      </c>
      <c r="D129" s="52" t="s">
        <v>70</v>
      </c>
      <c r="E129" s="52" t="s">
        <v>63</v>
      </c>
      <c r="F129" s="90">
        <v>6.5972222222222224E-2</v>
      </c>
      <c r="G129" s="88">
        <v>8.2939814814814813E-2</v>
      </c>
      <c r="H129" s="107">
        <v>1.6967592592592593E-2</v>
      </c>
      <c r="I129" s="90">
        <v>5.4351851851851853E-2</v>
      </c>
      <c r="J129" s="190">
        <v>5.1273148148148151E-2</v>
      </c>
      <c r="K129" s="107">
        <f>J129+I129+H129</f>
        <v>0.12259259259259259</v>
      </c>
      <c r="L129" s="107">
        <f t="shared" ref="L129:L138" si="10">K129-$K$127</f>
        <v>7.8703703703703054E-4</v>
      </c>
      <c r="M129" s="70"/>
      <c r="N129" s="70"/>
      <c r="O129" s="71"/>
      <c r="P129" s="71"/>
      <c r="Q129" s="147"/>
      <c r="R129" s="194"/>
      <c r="S129" s="69"/>
    </row>
    <row r="130" spans="1:20" ht="12" customHeight="1" x14ac:dyDescent="0.25">
      <c r="A130" s="51">
        <v>4</v>
      </c>
      <c r="B130" s="51">
        <v>69</v>
      </c>
      <c r="C130" s="51">
        <v>19990119</v>
      </c>
      <c r="D130" s="52" t="s">
        <v>71</v>
      </c>
      <c r="E130" s="52" t="s">
        <v>63</v>
      </c>
      <c r="F130" s="90">
        <v>6.6666666666666666E-2</v>
      </c>
      <c r="G130" s="88">
        <v>8.4074074074074079E-2</v>
      </c>
      <c r="H130" s="107">
        <v>1.7407407407407406E-2</v>
      </c>
      <c r="I130" s="90">
        <v>5.4363425925925933E-2</v>
      </c>
      <c r="J130" s="190">
        <v>5.1018518518518519E-2</v>
      </c>
      <c r="K130" s="107">
        <f>J130+I130+H130</f>
        <v>0.12278935185185186</v>
      </c>
      <c r="L130" s="107">
        <f t="shared" si="10"/>
        <v>9.8379629629630205E-4</v>
      </c>
      <c r="M130" s="70"/>
      <c r="N130" s="70"/>
      <c r="O130" s="71"/>
      <c r="P130" s="71"/>
      <c r="Q130" s="195"/>
      <c r="R130" s="196"/>
      <c r="S130" s="69"/>
    </row>
    <row r="131" spans="1:20" ht="12" customHeight="1" x14ac:dyDescent="0.25">
      <c r="A131" s="51">
        <v>5</v>
      </c>
      <c r="B131" s="51">
        <v>35</v>
      </c>
      <c r="C131" s="51">
        <v>20000326</v>
      </c>
      <c r="D131" s="52" t="s">
        <v>108</v>
      </c>
      <c r="E131" s="52" t="s">
        <v>3</v>
      </c>
      <c r="F131" s="90">
        <v>6.5277777777777782E-2</v>
      </c>
      <c r="G131" s="88">
        <v>8.2141203703703702E-2</v>
      </c>
      <c r="H131" s="107">
        <v>1.8194444444444444E-2</v>
      </c>
      <c r="I131" s="90">
        <v>5.4305555555555551E-2</v>
      </c>
      <c r="J131" s="190">
        <v>5.0972222222222224E-2</v>
      </c>
      <c r="K131" s="107">
        <f>I131+J131+H131</f>
        <v>0.12347222222222222</v>
      </c>
      <c r="L131" s="107">
        <f t="shared" si="10"/>
        <v>1.6666666666666635E-3</v>
      </c>
      <c r="M131" s="70"/>
      <c r="N131" s="70"/>
      <c r="O131" s="71"/>
      <c r="P131" s="71"/>
      <c r="Q131" s="147"/>
      <c r="R131" s="194"/>
      <c r="S131" s="69"/>
    </row>
    <row r="132" spans="1:20" ht="12" customHeight="1" x14ac:dyDescent="0.25">
      <c r="A132" s="51">
        <v>6</v>
      </c>
      <c r="B132" s="51">
        <v>70</v>
      </c>
      <c r="C132" s="51">
        <v>19990920</v>
      </c>
      <c r="D132" s="52" t="s">
        <v>74</v>
      </c>
      <c r="E132" s="52" t="s">
        <v>63</v>
      </c>
      <c r="F132" s="90">
        <v>6.8055555555552399E-2</v>
      </c>
      <c r="G132" s="88">
        <v>8.622685185185186E-2</v>
      </c>
      <c r="H132" s="107">
        <v>1.8171296296296297E-2</v>
      </c>
      <c r="I132" s="90">
        <v>5.4375E-2</v>
      </c>
      <c r="J132" s="192">
        <v>5.7164351851851848E-2</v>
      </c>
      <c r="K132" s="107">
        <f t="shared" ref="K132:K138" si="11">J132+I132+H132</f>
        <v>0.12971064814814814</v>
      </c>
      <c r="L132" s="107">
        <f t="shared" si="10"/>
        <v>7.9050925925925886E-3</v>
      </c>
      <c r="M132" s="70"/>
      <c r="N132" s="70"/>
      <c r="O132" s="71"/>
      <c r="P132" s="71"/>
      <c r="Q132" s="69"/>
      <c r="R132" s="69"/>
      <c r="S132" s="69"/>
    </row>
    <row r="133" spans="1:20" ht="12" customHeight="1" x14ac:dyDescent="0.25">
      <c r="A133" s="51">
        <v>7</v>
      </c>
      <c r="B133" s="51">
        <v>41</v>
      </c>
      <c r="C133" s="51">
        <v>20000226</v>
      </c>
      <c r="D133" s="52" t="s">
        <v>19</v>
      </c>
      <c r="E133" s="52" t="s">
        <v>3</v>
      </c>
      <c r="F133" s="90">
        <v>5.9722222222219602E-2</v>
      </c>
      <c r="G133" s="88">
        <v>7.7939814814814809E-2</v>
      </c>
      <c r="H133" s="107">
        <v>1.8217592592592594E-2</v>
      </c>
      <c r="I133" s="90">
        <v>5.4398148148148147E-2</v>
      </c>
      <c r="J133" s="190">
        <v>5.9386574074074071E-2</v>
      </c>
      <c r="K133" s="107">
        <f t="shared" si="11"/>
        <v>0.13200231481481481</v>
      </c>
      <c r="L133" s="107">
        <f t="shared" si="10"/>
        <v>1.0196759259259253E-2</v>
      </c>
      <c r="M133" s="197"/>
      <c r="N133" s="197"/>
      <c r="O133" s="198"/>
      <c r="P133" s="198"/>
      <c r="Q133" s="147"/>
      <c r="R133" s="194"/>
      <c r="S133" s="69"/>
    </row>
    <row r="134" spans="1:20" ht="12" customHeight="1" x14ac:dyDescent="0.25">
      <c r="A134" s="51">
        <v>8</v>
      </c>
      <c r="B134" s="51">
        <v>62</v>
      </c>
      <c r="C134" s="51">
        <v>20000320</v>
      </c>
      <c r="D134" s="52" t="s">
        <v>41</v>
      </c>
      <c r="E134" s="52" t="s">
        <v>3</v>
      </c>
      <c r="F134" s="90">
        <v>6.3888888888885997E-2</v>
      </c>
      <c r="G134" s="88">
        <v>8.1921296296296298E-2</v>
      </c>
      <c r="H134" s="107">
        <v>1.8032407407407407E-2</v>
      </c>
      <c r="I134" s="90">
        <v>5.5787037037037031E-2</v>
      </c>
      <c r="J134" s="190">
        <v>5.9375000000000004E-2</v>
      </c>
      <c r="K134" s="107">
        <f t="shared" si="11"/>
        <v>0.13319444444444445</v>
      </c>
      <c r="L134" s="107">
        <f t="shared" si="10"/>
        <v>1.1388888888888893E-2</v>
      </c>
      <c r="M134" s="70"/>
      <c r="N134" s="70"/>
      <c r="O134" s="71"/>
      <c r="P134" s="71"/>
      <c r="Q134" s="147"/>
      <c r="R134" s="194"/>
      <c r="S134" s="69"/>
    </row>
    <row r="135" spans="1:20" ht="12" customHeight="1" x14ac:dyDescent="0.25">
      <c r="A135" s="51">
        <v>9</v>
      </c>
      <c r="B135" s="131">
        <v>61</v>
      </c>
      <c r="C135" s="127">
        <v>19990913</v>
      </c>
      <c r="D135" s="128" t="s">
        <v>40</v>
      </c>
      <c r="E135" s="128" t="s">
        <v>3</v>
      </c>
      <c r="F135" s="130">
        <v>6.3194444444441597E-2</v>
      </c>
      <c r="G135" s="137">
        <v>8.2152777777777783E-2</v>
      </c>
      <c r="H135" s="107">
        <v>1.8958333333333334E-2</v>
      </c>
      <c r="I135" s="129">
        <v>6.25E-2</v>
      </c>
      <c r="J135" s="190">
        <v>5.7175925925925929E-2</v>
      </c>
      <c r="K135" s="107">
        <f t="shared" si="11"/>
        <v>0.13863425925925926</v>
      </c>
      <c r="L135" s="107">
        <f t="shared" si="10"/>
        <v>1.6828703703703707E-2</v>
      </c>
      <c r="M135" s="70"/>
      <c r="N135" s="70"/>
      <c r="O135" s="71"/>
      <c r="P135" s="71"/>
      <c r="Q135" s="147"/>
      <c r="R135" s="194"/>
      <c r="S135" s="69"/>
    </row>
    <row r="136" spans="1:20" ht="12" customHeight="1" x14ac:dyDescent="0.25">
      <c r="A136" s="51">
        <v>10</v>
      </c>
      <c r="B136" s="131">
        <v>30</v>
      </c>
      <c r="C136" s="131">
        <v>20000328</v>
      </c>
      <c r="D136" s="132" t="s">
        <v>2</v>
      </c>
      <c r="E136" s="132" t="s">
        <v>3</v>
      </c>
      <c r="F136" s="130">
        <v>5.6249999999997601E-2</v>
      </c>
      <c r="G136" s="138">
        <v>7.5729166666666667E-2</v>
      </c>
      <c r="H136" s="107">
        <v>1.9479166666666669E-2</v>
      </c>
      <c r="I136" s="129">
        <v>6.25E-2</v>
      </c>
      <c r="J136" s="190">
        <v>6.008101851851852E-2</v>
      </c>
      <c r="K136" s="107">
        <f t="shared" si="11"/>
        <v>0.14206018518518518</v>
      </c>
      <c r="L136" s="107">
        <f t="shared" si="10"/>
        <v>2.0254629629629622E-2</v>
      </c>
      <c r="M136" s="197"/>
      <c r="N136" s="197"/>
      <c r="O136" s="198"/>
      <c r="P136" s="198"/>
      <c r="Q136" s="147"/>
      <c r="R136" s="194"/>
      <c r="S136" s="69"/>
    </row>
    <row r="137" spans="1:20" ht="12" customHeight="1" x14ac:dyDescent="0.25">
      <c r="A137" s="51">
        <v>11</v>
      </c>
      <c r="B137" s="131">
        <v>36</v>
      </c>
      <c r="C137" s="127">
        <v>20000407</v>
      </c>
      <c r="D137" s="128" t="s">
        <v>15</v>
      </c>
      <c r="E137" s="128" t="s">
        <v>3</v>
      </c>
      <c r="F137" s="139"/>
      <c r="G137" s="140"/>
      <c r="H137" s="107">
        <v>2.0729166666666667E-2</v>
      </c>
      <c r="I137" s="129">
        <v>6.25E-2</v>
      </c>
      <c r="J137" s="190">
        <v>5.9398148148148144E-2</v>
      </c>
      <c r="K137" s="107">
        <f t="shared" si="11"/>
        <v>0.1426273148148148</v>
      </c>
      <c r="L137" s="107">
        <f t="shared" si="10"/>
        <v>2.0821759259259248E-2</v>
      </c>
      <c r="M137" s="197"/>
      <c r="N137" s="197"/>
      <c r="O137" s="198"/>
      <c r="P137" s="198"/>
      <c r="Q137" s="199"/>
      <c r="R137" s="200"/>
      <c r="S137" s="69"/>
    </row>
    <row r="138" spans="1:20" ht="12" customHeight="1" x14ac:dyDescent="0.25">
      <c r="A138" s="51">
        <v>12</v>
      </c>
      <c r="B138" s="131">
        <v>64</v>
      </c>
      <c r="C138" s="127">
        <v>20000107</v>
      </c>
      <c r="D138" s="128" t="s">
        <v>59</v>
      </c>
      <c r="E138" s="128" t="s">
        <v>56</v>
      </c>
      <c r="F138" s="139"/>
      <c r="G138" s="140"/>
      <c r="H138" s="107">
        <v>2.074074074074074E-2</v>
      </c>
      <c r="I138" s="129">
        <v>6.25E-2</v>
      </c>
      <c r="J138" s="191">
        <v>6.7013888888888887E-2</v>
      </c>
      <c r="K138" s="107">
        <f t="shared" si="11"/>
        <v>0.1502546296296296</v>
      </c>
      <c r="L138" s="107">
        <f t="shared" si="10"/>
        <v>2.8449074074074043E-2</v>
      </c>
      <c r="M138" s="70"/>
      <c r="N138" s="70"/>
      <c r="O138" s="71"/>
      <c r="P138" s="71"/>
      <c r="Q138" s="199"/>
      <c r="R138" s="200"/>
      <c r="S138" s="69"/>
    </row>
    <row r="139" spans="1:20" ht="12" customHeight="1" x14ac:dyDescent="0.25">
      <c r="A139" s="51" t="s">
        <v>192</v>
      </c>
      <c r="B139" s="131">
        <v>37</v>
      </c>
      <c r="C139" s="127">
        <v>20000810</v>
      </c>
      <c r="D139" s="128" t="s">
        <v>16</v>
      </c>
      <c r="E139" s="128" t="s">
        <v>3</v>
      </c>
      <c r="F139" s="130">
        <v>5.9027777777775202E-2</v>
      </c>
      <c r="G139" s="137">
        <v>7.8877314814814817E-2</v>
      </c>
      <c r="H139" s="107">
        <v>1.9849537037037037E-2</v>
      </c>
      <c r="I139" s="129">
        <v>6.25E-2</v>
      </c>
      <c r="J139" s="130"/>
      <c r="K139" s="107"/>
      <c r="L139" s="16"/>
      <c r="M139" s="70"/>
      <c r="N139" s="70"/>
      <c r="O139" s="71"/>
      <c r="P139" s="71"/>
      <c r="Q139" s="199"/>
      <c r="R139" s="200"/>
      <c r="S139" s="69"/>
    </row>
    <row r="140" spans="1:20" ht="12" customHeight="1" x14ac:dyDescent="0.25">
      <c r="A140" s="51" t="s">
        <v>192</v>
      </c>
      <c r="B140" s="51">
        <v>45</v>
      </c>
      <c r="C140" s="8">
        <v>20000101</v>
      </c>
      <c r="D140" s="10" t="s">
        <v>37</v>
      </c>
      <c r="E140" s="10" t="s">
        <v>36</v>
      </c>
      <c r="F140" s="139"/>
      <c r="G140" s="140"/>
      <c r="H140" s="107">
        <v>2.2407407407407407E-2</v>
      </c>
      <c r="I140" s="129"/>
      <c r="J140" s="191">
        <v>6.7071759259259262E-2</v>
      </c>
      <c r="K140" s="107">
        <f>J140+H140</f>
        <v>8.9479166666666665E-2</v>
      </c>
      <c r="L140" s="16"/>
      <c r="M140" s="69"/>
      <c r="N140" s="69"/>
      <c r="O140" s="69"/>
      <c r="P140" s="69"/>
      <c r="Q140" s="69"/>
      <c r="R140" s="69"/>
      <c r="S140" s="69"/>
    </row>
    <row r="141" spans="1:20" ht="12" customHeight="1" x14ac:dyDescent="0.25">
      <c r="A141" s="70"/>
      <c r="B141" s="70"/>
      <c r="C141" s="125"/>
      <c r="D141" s="185"/>
      <c r="E141" s="185"/>
      <c r="F141" s="202"/>
      <c r="G141" s="39"/>
      <c r="H141" s="203"/>
      <c r="I141" s="204"/>
      <c r="J141" s="205"/>
      <c r="K141" s="203"/>
      <c r="L141" s="34"/>
      <c r="M141" s="69"/>
      <c r="N141" s="69"/>
      <c r="O141" s="69"/>
      <c r="P141" s="69"/>
      <c r="Q141" s="69"/>
      <c r="R141" s="69"/>
      <c r="S141" s="69"/>
      <c r="T141" s="34"/>
    </row>
    <row r="142" spans="1:20" ht="23.25" customHeight="1" x14ac:dyDescent="0.25">
      <c r="A142" s="94" t="s">
        <v>137</v>
      </c>
      <c r="B142" s="94"/>
      <c r="C142" s="94"/>
      <c r="M142" s="34"/>
      <c r="N142" s="34"/>
      <c r="O142" s="34"/>
      <c r="P142" s="34"/>
      <c r="Q142" s="34"/>
      <c r="R142" s="34"/>
      <c r="S142" s="34"/>
      <c r="T142" s="34"/>
    </row>
    <row r="143" spans="1:20" ht="12" customHeight="1" x14ac:dyDescent="0.25">
      <c r="A143" s="151" t="s">
        <v>213</v>
      </c>
      <c r="B143" s="151"/>
      <c r="C143" s="151"/>
      <c r="D143" s="151"/>
      <c r="E143" s="151"/>
      <c r="F143" s="151"/>
      <c r="G143" s="151"/>
      <c r="H143" s="151"/>
      <c r="I143" s="151"/>
      <c r="M143" s="34"/>
      <c r="N143" s="34"/>
      <c r="O143" s="34"/>
      <c r="P143" s="34"/>
      <c r="Q143" s="34"/>
      <c r="R143" s="34"/>
      <c r="S143" s="34"/>
      <c r="T143" s="34"/>
    </row>
    <row r="144" spans="1:20" ht="27" customHeight="1" x14ac:dyDescent="0.25">
      <c r="A144" s="149" t="s">
        <v>110</v>
      </c>
      <c r="B144" s="149" t="s">
        <v>181</v>
      </c>
      <c r="C144" s="155" t="s">
        <v>106</v>
      </c>
      <c r="D144" s="155" t="s">
        <v>1</v>
      </c>
      <c r="E144" s="155" t="s">
        <v>0</v>
      </c>
      <c r="F144" s="156" t="s">
        <v>107</v>
      </c>
      <c r="G144" s="157"/>
      <c r="H144" s="149" t="s">
        <v>196</v>
      </c>
      <c r="I144" s="149" t="s">
        <v>197</v>
      </c>
      <c r="J144" s="146" t="s">
        <v>198</v>
      </c>
      <c r="K144" s="150" t="s">
        <v>180</v>
      </c>
      <c r="L144" s="150" t="s">
        <v>158</v>
      </c>
      <c r="M144" s="70"/>
      <c r="N144" s="70"/>
      <c r="O144" s="71"/>
      <c r="P144" s="232"/>
      <c r="Q144" s="68"/>
      <c r="R144" s="175"/>
      <c r="S144" s="178"/>
      <c r="T144" s="34"/>
    </row>
    <row r="145" spans="1:20" ht="12" customHeight="1" x14ac:dyDescent="0.25">
      <c r="A145" s="133">
        <v>1</v>
      </c>
      <c r="B145" s="181">
        <v>31</v>
      </c>
      <c r="C145" s="51">
        <v>19980522</v>
      </c>
      <c r="D145" s="111" t="s">
        <v>23</v>
      </c>
      <c r="E145" s="209" t="s">
        <v>3</v>
      </c>
      <c r="F145" s="167">
        <v>8.1249999999996006E-2</v>
      </c>
      <c r="G145" s="167">
        <v>0.11247685185185186</v>
      </c>
      <c r="H145" s="226">
        <v>3.1226851851851853E-2</v>
      </c>
      <c r="I145" s="227">
        <v>6.6122685185185187E-2</v>
      </c>
      <c r="J145" s="226">
        <v>6.8564814814814815E-2</v>
      </c>
      <c r="K145" s="105">
        <f t="shared" ref="K145:K152" si="12">J145+I145+H145</f>
        <v>0.16591435185185188</v>
      </c>
      <c r="L145" s="176"/>
      <c r="M145" s="70"/>
      <c r="N145" s="70"/>
      <c r="O145" s="71"/>
      <c r="P145" s="232"/>
      <c r="Q145" s="68"/>
      <c r="R145" s="175"/>
      <c r="S145" s="178"/>
      <c r="T145" s="34"/>
    </row>
    <row r="146" spans="1:20" ht="12" customHeight="1" x14ac:dyDescent="0.25">
      <c r="A146" s="133">
        <v>2</v>
      </c>
      <c r="B146" s="181">
        <v>90</v>
      </c>
      <c r="C146" s="51">
        <v>19861009</v>
      </c>
      <c r="D146" s="111" t="s">
        <v>65</v>
      </c>
      <c r="E146" s="209" t="s">
        <v>63</v>
      </c>
      <c r="F146" s="167">
        <v>8.5416666666662394E-2</v>
      </c>
      <c r="G146" s="167">
        <v>0.11784722222222221</v>
      </c>
      <c r="H146" s="226">
        <v>3.243055555555556E-2</v>
      </c>
      <c r="I146" s="227">
        <v>6.5532407407407414E-2</v>
      </c>
      <c r="J146" s="226">
        <v>6.8564814814814815E-2</v>
      </c>
      <c r="K146" s="231">
        <f t="shared" si="12"/>
        <v>0.16652777777777777</v>
      </c>
      <c r="L146" s="225">
        <f>K146-$K$145</f>
        <v>6.1342592592589229E-4</v>
      </c>
      <c r="M146" s="70"/>
      <c r="N146" s="70"/>
      <c r="O146" s="71"/>
      <c r="P146" s="232"/>
      <c r="Q146" s="68"/>
      <c r="R146" s="175"/>
      <c r="S146" s="178"/>
      <c r="T146" s="34"/>
    </row>
    <row r="147" spans="1:20" ht="12" customHeight="1" x14ac:dyDescent="0.25">
      <c r="A147" s="51">
        <v>3</v>
      </c>
      <c r="B147" s="181">
        <v>52</v>
      </c>
      <c r="C147" s="51">
        <v>19970626</v>
      </c>
      <c r="D147" s="111" t="s">
        <v>113</v>
      </c>
      <c r="E147" s="209" t="s">
        <v>3</v>
      </c>
      <c r="F147" s="167">
        <v>7.9166666666666663E-2</v>
      </c>
      <c r="G147" s="167">
        <v>0.11663194444444445</v>
      </c>
      <c r="H147" s="226">
        <v>3.7465277777777778E-2</v>
      </c>
      <c r="I147" s="90">
        <v>6.5578703703703708E-2</v>
      </c>
      <c r="J147" s="123">
        <v>6.5057870370370363E-2</v>
      </c>
      <c r="K147" s="231">
        <f t="shared" si="12"/>
        <v>0.16810185185185186</v>
      </c>
      <c r="L147" s="225">
        <f t="shared" ref="L147:L152" si="13">K147-$K$145</f>
        <v>2.1874999999999811E-3</v>
      </c>
      <c r="M147" s="70"/>
      <c r="N147" s="70"/>
      <c r="O147" s="71"/>
      <c r="P147" s="232"/>
      <c r="Q147" s="72"/>
      <c r="R147" s="72"/>
      <c r="S147" s="147"/>
      <c r="T147" s="34"/>
    </row>
    <row r="148" spans="1:20" ht="12" customHeight="1" x14ac:dyDescent="0.25">
      <c r="A148" s="51">
        <v>4</v>
      </c>
      <c r="B148" s="181">
        <v>37</v>
      </c>
      <c r="C148" s="51">
        <v>19981216</v>
      </c>
      <c r="D148" s="111" t="s">
        <v>25</v>
      </c>
      <c r="E148" s="209" t="s">
        <v>3</v>
      </c>
      <c r="F148" s="167">
        <v>8.2638888888884807E-2</v>
      </c>
      <c r="G148" s="167">
        <v>0.11730324074074074</v>
      </c>
      <c r="H148" s="226">
        <v>3.4664351851851849E-2</v>
      </c>
      <c r="I148" s="90">
        <v>6.5648148148148136E-2</v>
      </c>
      <c r="J148" s="90">
        <v>6.8553240740740748E-2</v>
      </c>
      <c r="K148" s="231">
        <f t="shared" si="12"/>
        <v>0.16886574074074073</v>
      </c>
      <c r="L148" s="225">
        <f t="shared" si="13"/>
        <v>2.9513888888888506E-3</v>
      </c>
      <c r="M148" s="70"/>
      <c r="N148" s="70"/>
      <c r="O148" s="71"/>
      <c r="P148" s="232"/>
      <c r="Q148" s="72"/>
      <c r="R148" s="72"/>
      <c r="S148" s="147"/>
      <c r="T148" s="34"/>
    </row>
    <row r="149" spans="1:20" s="15" customFormat="1" ht="12" customHeight="1" x14ac:dyDescent="0.25">
      <c r="A149" s="51">
        <v>5</v>
      </c>
      <c r="B149" s="181">
        <v>27</v>
      </c>
      <c r="C149" s="51">
        <v>19970102</v>
      </c>
      <c r="D149" s="111" t="s">
        <v>69</v>
      </c>
      <c r="E149" s="209" t="s">
        <v>63</v>
      </c>
      <c r="F149" s="167">
        <v>8.7499999999995595E-2</v>
      </c>
      <c r="G149" s="167">
        <v>0.12282407407407407</v>
      </c>
      <c r="H149" s="226">
        <v>3.532407407407407E-2</v>
      </c>
      <c r="I149" s="227">
        <v>6.5601851851851856E-2</v>
      </c>
      <c r="J149" s="226">
        <v>6.8541666666666667E-2</v>
      </c>
      <c r="K149" s="231">
        <f t="shared" si="12"/>
        <v>0.16946759259259259</v>
      </c>
      <c r="L149" s="225">
        <f t="shared" si="13"/>
        <v>3.5532407407407041E-3</v>
      </c>
      <c r="M149" s="70"/>
      <c r="N149" s="70"/>
      <c r="O149" s="71"/>
      <c r="P149" s="232"/>
      <c r="Q149" s="72"/>
      <c r="R149" s="72"/>
      <c r="S149" s="147"/>
      <c r="T149" s="69"/>
    </row>
    <row r="150" spans="1:20" ht="12" customHeight="1" x14ac:dyDescent="0.25">
      <c r="A150" s="51">
        <v>6</v>
      </c>
      <c r="B150" s="181">
        <v>73</v>
      </c>
      <c r="C150" s="51">
        <v>19830930</v>
      </c>
      <c r="D150" s="111" t="s">
        <v>62</v>
      </c>
      <c r="E150" s="209" t="s">
        <v>63</v>
      </c>
      <c r="F150" s="167">
        <v>8.3333333333329193E-2</v>
      </c>
      <c r="G150" s="167">
        <v>0.11959490740740741</v>
      </c>
      <c r="H150" s="226">
        <v>3.6261574074074078E-2</v>
      </c>
      <c r="I150" s="227">
        <v>7.0104166666666676E-2</v>
      </c>
      <c r="J150" s="123">
        <v>6.5115740740740738E-2</v>
      </c>
      <c r="K150" s="231">
        <f t="shared" si="12"/>
        <v>0.17148148148148148</v>
      </c>
      <c r="L150" s="225">
        <f t="shared" si="13"/>
        <v>5.5671296296296024E-3</v>
      </c>
      <c r="M150" s="70"/>
      <c r="N150" s="70"/>
      <c r="O150" s="71"/>
      <c r="P150" s="232"/>
      <c r="Q150" s="72"/>
      <c r="R150" s="72"/>
      <c r="S150" s="147"/>
      <c r="T150" s="34"/>
    </row>
    <row r="151" spans="1:20" ht="12" customHeight="1" x14ac:dyDescent="0.25">
      <c r="A151" s="51">
        <v>7</v>
      </c>
      <c r="B151" s="181">
        <v>36</v>
      </c>
      <c r="C151" s="51">
        <v>19980927</v>
      </c>
      <c r="D151" s="111" t="s">
        <v>24</v>
      </c>
      <c r="E151" s="209" t="s">
        <v>3</v>
      </c>
      <c r="F151" s="167">
        <v>8.1944444444440406E-2</v>
      </c>
      <c r="G151" s="167">
        <v>0.11297453703703704</v>
      </c>
      <c r="H151" s="226">
        <v>3.1030092592592592E-2</v>
      </c>
      <c r="I151" s="227">
        <v>7.3344907407407414E-2</v>
      </c>
      <c r="J151" s="123">
        <v>6.8483796296296293E-2</v>
      </c>
      <c r="K151" s="231">
        <f t="shared" si="12"/>
        <v>0.1728587962962963</v>
      </c>
      <c r="L151" s="225">
        <f t="shared" si="13"/>
        <v>6.9444444444444198E-3</v>
      </c>
      <c r="M151" s="70"/>
      <c r="N151" s="70"/>
      <c r="O151" s="71"/>
      <c r="P151" s="232"/>
      <c r="Q151" s="72"/>
      <c r="R151" s="72"/>
      <c r="S151" s="147"/>
      <c r="T151" s="34"/>
    </row>
    <row r="152" spans="1:20" ht="12" customHeight="1" x14ac:dyDescent="0.25">
      <c r="A152" s="51">
        <v>8</v>
      </c>
      <c r="B152" s="181">
        <v>28</v>
      </c>
      <c r="C152" s="51">
        <v>19960927</v>
      </c>
      <c r="D152" s="111" t="s">
        <v>68</v>
      </c>
      <c r="E152" s="209" t="s">
        <v>63</v>
      </c>
      <c r="F152" s="167">
        <v>8.6805555555551195E-2</v>
      </c>
      <c r="G152" s="167">
        <v>0.11790509259259259</v>
      </c>
      <c r="H152" s="226">
        <v>3.1099537037037037E-2</v>
      </c>
      <c r="I152" s="227">
        <v>7.3356481481481481E-2</v>
      </c>
      <c r="J152" s="226">
        <v>6.8587962962962962E-2</v>
      </c>
      <c r="K152" s="231">
        <f t="shared" si="12"/>
        <v>0.17304398148148148</v>
      </c>
      <c r="L152" s="225">
        <f t="shared" si="13"/>
        <v>7.1296296296295969E-3</v>
      </c>
      <c r="M152" s="34"/>
      <c r="N152" s="34"/>
      <c r="O152" s="34"/>
      <c r="P152" s="34"/>
      <c r="Q152" s="34"/>
      <c r="R152" s="34"/>
      <c r="S152" s="34"/>
      <c r="T152" s="34"/>
    </row>
    <row r="153" spans="1:20" ht="12" customHeight="1" x14ac:dyDescent="0.25">
      <c r="A153" s="8" t="s">
        <v>192</v>
      </c>
      <c r="B153" s="133">
        <v>43</v>
      </c>
      <c r="C153" s="182">
        <v>19840808</v>
      </c>
      <c r="D153" s="154" t="s">
        <v>21</v>
      </c>
      <c r="E153" s="210" t="s">
        <v>3</v>
      </c>
      <c r="F153" s="134"/>
      <c r="G153" s="135"/>
      <c r="H153" s="123"/>
      <c r="I153" s="228">
        <v>6.5532407407407414E-2</v>
      </c>
      <c r="J153" s="201">
        <v>6.519675925925926E-2</v>
      </c>
      <c r="K153" s="113"/>
      <c r="L153" s="113"/>
      <c r="M153" s="34"/>
      <c r="N153" s="34"/>
      <c r="O153" s="34"/>
      <c r="P153" s="34"/>
      <c r="Q153" s="34"/>
      <c r="R153" s="34"/>
      <c r="S153" s="34"/>
      <c r="T153" s="34"/>
    </row>
    <row r="154" spans="1:20" ht="12" customHeight="1" x14ac:dyDescent="0.25">
      <c r="A154" s="8" t="s">
        <v>192</v>
      </c>
      <c r="B154" s="181">
        <v>82</v>
      </c>
      <c r="C154" s="8">
        <v>19961207</v>
      </c>
      <c r="D154" s="208" t="s">
        <v>38</v>
      </c>
      <c r="E154" s="211" t="s">
        <v>3</v>
      </c>
      <c r="F154" s="167">
        <v>8.4027777777773593E-2</v>
      </c>
      <c r="G154" s="184">
        <v>0.11958333333333333</v>
      </c>
      <c r="H154" s="201">
        <v>3.5555555555555556E-2</v>
      </c>
      <c r="I154" s="229"/>
      <c r="J154" s="225"/>
      <c r="K154" s="113"/>
      <c r="L154" s="113"/>
    </row>
    <row r="155" spans="1:20" ht="12" customHeight="1" x14ac:dyDescent="0.25">
      <c r="A155" s="8" t="s">
        <v>192</v>
      </c>
      <c r="B155" s="181">
        <v>92</v>
      </c>
      <c r="C155" s="51">
        <v>19950713</v>
      </c>
      <c r="D155" s="111" t="s">
        <v>66</v>
      </c>
      <c r="E155" s="209" t="s">
        <v>63</v>
      </c>
      <c r="F155" s="167"/>
      <c r="G155" s="184"/>
      <c r="H155" s="201">
        <v>3.5648148148148151E-2</v>
      </c>
      <c r="I155" s="229"/>
      <c r="J155" s="225"/>
      <c r="K155" s="113"/>
      <c r="L155" s="113"/>
    </row>
    <row r="156" spans="1:20" ht="12" customHeight="1" x14ac:dyDescent="0.25">
      <c r="A156" s="8" t="s">
        <v>192</v>
      </c>
      <c r="B156" s="181">
        <v>89</v>
      </c>
      <c r="C156" s="8">
        <v>19821117</v>
      </c>
      <c r="D156" s="208" t="s">
        <v>64</v>
      </c>
      <c r="E156" s="211" t="s">
        <v>63</v>
      </c>
      <c r="F156" s="167">
        <v>8.4722222222217994E-2</v>
      </c>
      <c r="G156" s="184">
        <v>0.12377314814814815</v>
      </c>
      <c r="H156" s="201">
        <v>3.9050925925925926E-2</v>
      </c>
      <c r="I156" s="225"/>
      <c r="J156" s="225"/>
      <c r="K156" s="113"/>
      <c r="L156" s="113"/>
    </row>
    <row r="157" spans="1:20" ht="12" customHeight="1" x14ac:dyDescent="0.25">
      <c r="A157" s="34"/>
      <c r="B157" s="34"/>
      <c r="C157" s="34"/>
      <c r="D157" s="185"/>
      <c r="E157" s="212"/>
      <c r="F157" s="69"/>
      <c r="G157" s="34"/>
      <c r="H157" s="34"/>
      <c r="I157" s="34"/>
      <c r="J157" s="34"/>
    </row>
    <row r="158" spans="1:20" ht="12" customHeight="1" x14ac:dyDescent="0.25">
      <c r="A158" s="34"/>
      <c r="B158" s="70"/>
      <c r="C158" s="125"/>
      <c r="D158" s="185"/>
      <c r="E158" s="185"/>
      <c r="F158" s="147"/>
      <c r="G158" s="230"/>
      <c r="H158" s="126"/>
      <c r="I158" s="126"/>
      <c r="J158" s="126"/>
    </row>
    <row r="159" spans="1:20" ht="12" customHeight="1" x14ac:dyDescent="0.25">
      <c r="A159" s="34"/>
      <c r="B159" s="70"/>
      <c r="C159" s="70"/>
      <c r="D159" s="71" t="s">
        <v>215</v>
      </c>
      <c r="E159" s="71"/>
      <c r="F159" s="147"/>
      <c r="G159" s="194"/>
      <c r="H159" s="194"/>
      <c r="I159" s="7" t="s">
        <v>149</v>
      </c>
      <c r="J159" s="7"/>
    </row>
    <row r="160" spans="1:20" ht="12" customHeight="1" x14ac:dyDescent="0.25">
      <c r="A160" s="34"/>
      <c r="B160" s="70"/>
      <c r="C160" s="70"/>
      <c r="D160" s="71"/>
      <c r="E160" s="71"/>
      <c r="F160" s="147"/>
      <c r="G160" s="194"/>
      <c r="H160" s="194"/>
      <c r="I160" s="7"/>
      <c r="J160" s="7"/>
    </row>
    <row r="161" spans="1:10" ht="12" customHeight="1" x14ac:dyDescent="0.25">
      <c r="A161" s="34"/>
      <c r="B161" s="70"/>
      <c r="C161" s="70"/>
      <c r="D161" s="71" t="s">
        <v>152</v>
      </c>
      <c r="E161" s="71"/>
      <c r="F161" s="147"/>
      <c r="G161" s="194"/>
      <c r="H161" s="194"/>
      <c r="I161" s="7" t="s">
        <v>153</v>
      </c>
      <c r="J161" s="7"/>
    </row>
    <row r="162" spans="1:10" ht="12" customHeight="1" x14ac:dyDescent="0.25">
      <c r="A162" s="34"/>
      <c r="B162" s="70"/>
      <c r="C162" s="70"/>
      <c r="D162" s="71"/>
      <c r="E162" s="71"/>
      <c r="F162" s="72"/>
      <c r="G162" s="72"/>
      <c r="H162" s="34"/>
      <c r="I162" s="34"/>
      <c r="J162" s="34"/>
    </row>
    <row r="163" spans="1:10" x14ac:dyDescent="0.25">
      <c r="A163" s="34"/>
      <c r="B163" s="70"/>
      <c r="C163" s="70"/>
      <c r="D163" s="71"/>
      <c r="E163" s="71"/>
      <c r="F163" s="72"/>
      <c r="G163" s="72"/>
      <c r="H163" s="34"/>
      <c r="I163" s="34"/>
      <c r="J163" s="34"/>
    </row>
    <row r="164" spans="1:10" x14ac:dyDescent="0.25">
      <c r="A164" s="125"/>
      <c r="B164" s="70"/>
      <c r="C164" s="70"/>
      <c r="D164" s="71"/>
      <c r="E164" s="71"/>
      <c r="F164" s="72"/>
      <c r="G164" s="72"/>
      <c r="H164" s="34"/>
      <c r="I164" s="34"/>
      <c r="J164" s="34"/>
    </row>
    <row r="165" spans="1:10" x14ac:dyDescent="0.25">
      <c r="A165" s="125"/>
      <c r="B165" s="70"/>
      <c r="C165" s="70"/>
      <c r="D165" s="71"/>
      <c r="E165" s="71"/>
      <c r="F165" s="72"/>
      <c r="G165" s="72"/>
      <c r="H165" s="147"/>
      <c r="I165" s="34"/>
      <c r="J165" s="34"/>
    </row>
    <row r="166" spans="1:10" x14ac:dyDescent="0.25">
      <c r="A166" s="125"/>
      <c r="B166" s="125"/>
      <c r="C166" s="125"/>
      <c r="D166" s="185"/>
      <c r="E166" s="185"/>
      <c r="F166" s="147"/>
      <c r="G166" s="43"/>
      <c r="H166" s="43"/>
      <c r="I166" s="34"/>
      <c r="J166" s="34"/>
    </row>
    <row r="167" spans="1:10" x14ac:dyDescent="0.25">
      <c r="A167" s="159"/>
      <c r="B167" s="159"/>
      <c r="C167" s="159"/>
      <c r="F167" s="57"/>
      <c r="G167" s="7"/>
      <c r="H167" s="7"/>
    </row>
    <row r="168" spans="1:10" x14ac:dyDescent="0.25">
      <c r="A168" s="1"/>
      <c r="B168" s="1"/>
      <c r="C168" s="1"/>
      <c r="F168" s="13"/>
    </row>
    <row r="169" spans="1:10" x14ac:dyDescent="0.25">
      <c r="A169" s="1"/>
      <c r="B169" s="1"/>
      <c r="C169" s="1"/>
      <c r="F169" s="13"/>
    </row>
    <row r="170" spans="1:10" x14ac:dyDescent="0.25">
      <c r="A170" s="1"/>
      <c r="B170" s="1"/>
      <c r="C170" s="1"/>
      <c r="F170" s="13"/>
    </row>
  </sheetData>
  <sheetProtection password="CEEF" sheet="1" objects="1" scenarios="1"/>
  <sortState ref="B136:L143">
    <sortCondition ref="K136:K143"/>
  </sortState>
  <mergeCells count="12">
    <mergeCell ref="A120:J120"/>
    <mergeCell ref="A122:L122"/>
    <mergeCell ref="A58:L58"/>
    <mergeCell ref="A59:J59"/>
    <mergeCell ref="A61:L61"/>
    <mergeCell ref="A115:M115"/>
    <mergeCell ref="A118:L118"/>
    <mergeCell ref="A7:J7"/>
    <mergeCell ref="A1:M1"/>
    <mergeCell ref="A4:L4"/>
    <mergeCell ref="A9:L9"/>
    <mergeCell ref="A56:M5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topLeftCell="A112" zoomScaleNormal="100" workbookViewId="0">
      <selection activeCell="E139" sqref="E139"/>
    </sheetView>
  </sheetViews>
  <sheetFormatPr defaultRowHeight="15" x14ac:dyDescent="0.25"/>
  <cols>
    <col min="1" max="1" width="4.42578125" customWidth="1"/>
    <col min="2" max="2" width="6" customWidth="1"/>
    <col min="3" max="3" width="10.85546875" customWidth="1"/>
    <col min="4" max="4" width="18.28515625" style="11" customWidth="1"/>
    <col min="5" max="5" width="11.7109375" style="11" customWidth="1"/>
    <col min="6" max="6" width="0.140625" style="15" hidden="1" customWidth="1"/>
    <col min="7" max="7" width="9.7109375" hidden="1" customWidth="1"/>
    <col min="8" max="8" width="9.140625" customWidth="1"/>
    <col min="9" max="9" width="8.85546875" customWidth="1"/>
    <col min="10" max="10" width="7.85546875" customWidth="1"/>
    <col min="16" max="16" width="7.28515625" customWidth="1"/>
    <col min="17" max="18" width="9.140625" hidden="1" customWidth="1"/>
  </cols>
  <sheetData>
    <row r="1" spans="1:20" ht="15.75" thickBot="1" x14ac:dyDescent="0.3">
      <c r="A1" s="234" t="s">
        <v>179</v>
      </c>
      <c r="B1" s="234"/>
      <c r="C1" s="234"/>
      <c r="D1" s="234"/>
      <c r="E1" s="234"/>
      <c r="F1" s="234"/>
      <c r="G1" s="234"/>
      <c r="H1" s="234"/>
      <c r="I1" s="234"/>
      <c r="J1" s="234"/>
      <c r="K1" s="17"/>
      <c r="L1" s="17"/>
      <c r="M1" s="18"/>
      <c r="N1" s="18"/>
      <c r="O1" s="18"/>
      <c r="P1" s="18"/>
    </row>
    <row r="2" spans="1:20" ht="16.5" thickTop="1" x14ac:dyDescent="0.3">
      <c r="A2" s="81" t="s">
        <v>116</v>
      </c>
      <c r="B2" s="81"/>
      <c r="C2" s="81"/>
      <c r="I2" s="45"/>
      <c r="J2" s="45"/>
      <c r="K2" s="17"/>
      <c r="L2" s="17"/>
      <c r="M2" s="18"/>
      <c r="N2" s="18"/>
      <c r="O2" s="18"/>
      <c r="P2" s="18"/>
    </row>
    <row r="3" spans="1:20" x14ac:dyDescent="0.25">
      <c r="A3" s="35" t="s">
        <v>112</v>
      </c>
      <c r="B3" s="83"/>
      <c r="C3" s="84"/>
      <c r="F3" s="13"/>
      <c r="I3" s="33"/>
      <c r="J3" s="40"/>
      <c r="K3" s="23"/>
      <c r="L3" s="24"/>
    </row>
    <row r="4" spans="1:20" x14ac:dyDescent="0.25">
      <c r="A4" s="241" t="s">
        <v>184</v>
      </c>
      <c r="B4" s="241"/>
      <c r="C4" s="241"/>
      <c r="D4" s="241"/>
      <c r="E4" s="241"/>
      <c r="F4" s="241"/>
      <c r="G4" s="241"/>
      <c r="H4" s="241"/>
      <c r="I4" s="241"/>
      <c r="J4" s="241"/>
      <c r="K4" s="23"/>
      <c r="L4" s="24"/>
    </row>
    <row r="5" spans="1:20" ht="29.25" customHeight="1" x14ac:dyDescent="0.25">
      <c r="A5" s="46" t="s">
        <v>110</v>
      </c>
      <c r="B5" s="46" t="s">
        <v>181</v>
      </c>
      <c r="C5" s="47" t="s">
        <v>106</v>
      </c>
      <c r="D5" s="47" t="s">
        <v>1</v>
      </c>
      <c r="E5" s="47" t="s">
        <v>0</v>
      </c>
      <c r="F5" s="48" t="s">
        <v>107</v>
      </c>
      <c r="G5" s="80"/>
      <c r="H5" s="149" t="s">
        <v>182</v>
      </c>
      <c r="I5" s="149" t="s">
        <v>183</v>
      </c>
      <c r="J5" s="146" t="s">
        <v>180</v>
      </c>
      <c r="K5" s="150" t="s">
        <v>158</v>
      </c>
      <c r="L5" s="27"/>
      <c r="M5" s="63"/>
      <c r="N5" s="70"/>
      <c r="O5" s="71"/>
      <c r="P5" s="71"/>
      <c r="Q5" s="72"/>
      <c r="R5" s="62"/>
      <c r="S5" s="145"/>
      <c r="T5" s="34"/>
    </row>
    <row r="6" spans="1:20" ht="11.1" customHeight="1" x14ac:dyDescent="0.25">
      <c r="A6" s="103">
        <v>1</v>
      </c>
      <c r="B6" s="51">
        <v>10</v>
      </c>
      <c r="C6" s="51">
        <v>20030110</v>
      </c>
      <c r="D6" s="52" t="s">
        <v>80</v>
      </c>
      <c r="E6" s="52" t="s">
        <v>63</v>
      </c>
      <c r="F6" s="14">
        <v>1.0416666666666701E-2</v>
      </c>
      <c r="G6" s="55">
        <v>3.1967592592592589E-2</v>
      </c>
      <c r="H6" s="78">
        <v>2.1550925925925928E-2</v>
      </c>
      <c r="I6" s="78">
        <v>2.1296296296296299E-2</v>
      </c>
      <c r="J6" s="87">
        <f t="shared" ref="J6:J20" si="0">I6+H6</f>
        <v>4.2847222222222231E-2</v>
      </c>
      <c r="K6" s="16"/>
      <c r="L6" s="27"/>
      <c r="M6" s="63"/>
      <c r="N6" s="70"/>
      <c r="O6" s="71"/>
      <c r="P6" s="71"/>
      <c r="Q6" s="72"/>
      <c r="R6" s="62"/>
      <c r="S6" s="145"/>
      <c r="T6" s="34"/>
    </row>
    <row r="7" spans="1:20" ht="11.1" customHeight="1" x14ac:dyDescent="0.25">
      <c r="A7" s="103">
        <v>2</v>
      </c>
      <c r="B7" s="51">
        <v>12</v>
      </c>
      <c r="C7" s="51">
        <v>20030418</v>
      </c>
      <c r="D7" s="52" t="s">
        <v>81</v>
      </c>
      <c r="E7" s="52" t="s">
        <v>63</v>
      </c>
      <c r="F7" s="14">
        <v>1.1111111111111099E-2</v>
      </c>
      <c r="G7" s="55">
        <v>3.3391203703703708E-2</v>
      </c>
      <c r="H7" s="87">
        <v>2.2280092592592591E-2</v>
      </c>
      <c r="I7" s="78">
        <v>2.1180555555555553E-2</v>
      </c>
      <c r="J7" s="87">
        <f t="shared" si="0"/>
        <v>4.3460648148148144E-2</v>
      </c>
      <c r="K7" s="107">
        <f>J7-$J$6</f>
        <v>6.1342592592591311E-4</v>
      </c>
      <c r="L7" s="27"/>
      <c r="M7" s="63"/>
      <c r="N7" s="70"/>
      <c r="O7" s="71"/>
      <c r="P7" s="71"/>
      <c r="Q7" s="72"/>
      <c r="R7" s="62"/>
      <c r="S7" s="145"/>
      <c r="T7" s="34"/>
    </row>
    <row r="8" spans="1:20" ht="11.1" customHeight="1" x14ac:dyDescent="0.25">
      <c r="A8" s="103">
        <v>3</v>
      </c>
      <c r="B8" s="51">
        <v>31</v>
      </c>
      <c r="C8" s="51">
        <v>20030604</v>
      </c>
      <c r="D8" s="52" t="s">
        <v>53</v>
      </c>
      <c r="E8" s="52" t="s">
        <v>50</v>
      </c>
      <c r="F8" s="14">
        <v>6.9444444444444397E-3</v>
      </c>
      <c r="G8" s="55">
        <v>2.9166666666666664E-2</v>
      </c>
      <c r="H8" s="87">
        <v>2.2222222222222223E-2</v>
      </c>
      <c r="I8" s="78">
        <v>2.1296296296296299E-2</v>
      </c>
      <c r="J8" s="87">
        <f t="shared" si="0"/>
        <v>4.3518518518518526E-2</v>
      </c>
      <c r="K8" s="107">
        <f t="shared" ref="K8:K20" si="1">J8-$J$6</f>
        <v>6.7129629629629484E-4</v>
      </c>
      <c r="L8" s="27"/>
      <c r="M8" s="63"/>
      <c r="N8" s="70"/>
      <c r="O8" s="71"/>
      <c r="P8" s="71"/>
      <c r="Q8" s="72"/>
      <c r="R8" s="62"/>
      <c r="S8" s="145"/>
      <c r="T8" s="34"/>
    </row>
    <row r="9" spans="1:20" ht="11.1" customHeight="1" x14ac:dyDescent="0.25">
      <c r="A9" s="103">
        <v>4</v>
      </c>
      <c r="B9" s="51">
        <v>27</v>
      </c>
      <c r="C9" s="51">
        <v>20030915</v>
      </c>
      <c r="D9" s="52" t="s">
        <v>52</v>
      </c>
      <c r="E9" s="52" t="s">
        <v>50</v>
      </c>
      <c r="F9" s="14"/>
      <c r="G9" s="55"/>
      <c r="H9" s="87">
        <v>2.2650462962962966E-2</v>
      </c>
      <c r="I9" s="78">
        <v>2.1296296296296299E-2</v>
      </c>
      <c r="J9" s="87">
        <f t="shared" si="0"/>
        <v>4.3946759259259269E-2</v>
      </c>
      <c r="K9" s="107">
        <f t="shared" si="1"/>
        <v>1.0995370370370378E-3</v>
      </c>
      <c r="L9" s="27"/>
      <c r="M9" s="63"/>
      <c r="N9" s="70"/>
      <c r="O9" s="71"/>
      <c r="P9" s="71"/>
      <c r="Q9" s="72"/>
      <c r="R9" s="62"/>
      <c r="S9" s="145"/>
      <c r="T9" s="34"/>
    </row>
    <row r="10" spans="1:20" ht="11.1" customHeight="1" x14ac:dyDescent="0.25">
      <c r="A10" s="103">
        <v>5</v>
      </c>
      <c r="B10" s="51">
        <v>34</v>
      </c>
      <c r="C10" s="51">
        <v>20030511</v>
      </c>
      <c r="D10" s="52" t="s">
        <v>58</v>
      </c>
      <c r="E10" s="52" t="s">
        <v>125</v>
      </c>
      <c r="F10" s="14">
        <v>9.02777777777777E-3</v>
      </c>
      <c r="G10" s="55">
        <v>3.2372685185185185E-2</v>
      </c>
      <c r="H10" s="87">
        <v>2.3344907407407408E-2</v>
      </c>
      <c r="I10" s="78">
        <v>2.1226851851851854E-2</v>
      </c>
      <c r="J10" s="87">
        <f t="shared" si="0"/>
        <v>4.4571759259259262E-2</v>
      </c>
      <c r="K10" s="107">
        <f t="shared" si="1"/>
        <v>1.7245370370370314E-3</v>
      </c>
      <c r="L10" s="22"/>
      <c r="M10" s="63"/>
      <c r="N10" s="70"/>
      <c r="O10" s="71"/>
      <c r="P10" s="71"/>
      <c r="Q10" s="72"/>
      <c r="R10" s="62"/>
      <c r="S10" s="145"/>
      <c r="T10" s="34"/>
    </row>
    <row r="11" spans="1:20" ht="11.1" customHeight="1" x14ac:dyDescent="0.25">
      <c r="A11" s="103">
        <v>6</v>
      </c>
      <c r="B11" s="51">
        <v>13</v>
      </c>
      <c r="C11" s="51">
        <v>20030509</v>
      </c>
      <c r="D11" s="52" t="s">
        <v>82</v>
      </c>
      <c r="E11" s="52" t="s">
        <v>63</v>
      </c>
      <c r="F11" s="14"/>
      <c r="G11" s="55"/>
      <c r="H11" s="87">
        <v>2.344907407407407E-2</v>
      </c>
      <c r="I11" s="78">
        <v>2.1296296296296299E-2</v>
      </c>
      <c r="J11" s="87">
        <f t="shared" si="0"/>
        <v>4.4745370370370366E-2</v>
      </c>
      <c r="K11" s="107">
        <f t="shared" si="1"/>
        <v>1.8981481481481349E-3</v>
      </c>
      <c r="L11" s="23"/>
      <c r="M11" s="63"/>
      <c r="N11" s="70"/>
      <c r="O11" s="71"/>
      <c r="P11" s="71"/>
      <c r="Q11" s="72"/>
      <c r="R11" s="62"/>
      <c r="S11" s="145"/>
      <c r="T11" s="34"/>
    </row>
    <row r="12" spans="1:20" ht="11.1" customHeight="1" x14ac:dyDescent="0.25">
      <c r="A12" s="103">
        <v>7</v>
      </c>
      <c r="B12" s="51">
        <v>33</v>
      </c>
      <c r="C12" s="51">
        <v>20031212</v>
      </c>
      <c r="D12" s="52" t="s">
        <v>57</v>
      </c>
      <c r="E12" s="52" t="s">
        <v>125</v>
      </c>
      <c r="F12" s="14">
        <v>6.2500000000000003E-3</v>
      </c>
      <c r="G12" s="55">
        <v>2.8900462962962961E-2</v>
      </c>
      <c r="H12" s="87">
        <v>2.3182870370370371E-2</v>
      </c>
      <c r="I12" s="78">
        <v>2.164351851851852E-2</v>
      </c>
      <c r="J12" s="87">
        <f t="shared" si="0"/>
        <v>4.4826388888888888E-2</v>
      </c>
      <c r="K12" s="107">
        <f t="shared" si="1"/>
        <v>1.9791666666666569E-3</v>
      </c>
      <c r="L12" s="23"/>
      <c r="M12" s="63"/>
      <c r="N12" s="70"/>
      <c r="O12" s="71"/>
      <c r="P12" s="71"/>
      <c r="Q12" s="72"/>
      <c r="R12" s="62"/>
      <c r="S12" s="145"/>
      <c r="T12" s="34"/>
    </row>
    <row r="13" spans="1:20" ht="11.1" customHeight="1" x14ac:dyDescent="0.25">
      <c r="A13" s="103">
        <v>8</v>
      </c>
      <c r="B13" s="51">
        <v>6</v>
      </c>
      <c r="C13" s="51">
        <v>20030513</v>
      </c>
      <c r="D13" s="52" t="s">
        <v>12</v>
      </c>
      <c r="E13" s="52" t="s">
        <v>3</v>
      </c>
      <c r="F13" s="14"/>
      <c r="G13" s="55"/>
      <c r="H13" s="87">
        <v>2.3541666666666666E-2</v>
      </c>
      <c r="I13" s="78">
        <v>2.1296296296296299E-2</v>
      </c>
      <c r="J13" s="87">
        <f t="shared" si="0"/>
        <v>4.4837962962962968E-2</v>
      </c>
      <c r="K13" s="107">
        <f t="shared" si="1"/>
        <v>1.9907407407407374E-3</v>
      </c>
      <c r="L13" s="23"/>
      <c r="M13" s="63"/>
      <c r="N13" s="70"/>
      <c r="O13" s="71"/>
      <c r="P13" s="71"/>
      <c r="Q13" s="72"/>
      <c r="R13" s="62"/>
      <c r="S13" s="145"/>
      <c r="T13" s="34"/>
    </row>
    <row r="14" spans="1:20" ht="11.1" customHeight="1" x14ac:dyDescent="0.25">
      <c r="A14" s="103">
        <v>9</v>
      </c>
      <c r="B14" s="51">
        <v>24</v>
      </c>
      <c r="C14" s="51">
        <v>20030421</v>
      </c>
      <c r="D14" s="52" t="s">
        <v>46</v>
      </c>
      <c r="E14" s="52" t="s">
        <v>3</v>
      </c>
      <c r="F14" s="14">
        <v>5.5555555555555558E-3</v>
      </c>
      <c r="G14" s="55">
        <v>2.9675925925925925E-2</v>
      </c>
      <c r="H14" s="87">
        <v>2.4120370370370372E-2</v>
      </c>
      <c r="I14" s="78">
        <v>2.1296296296296299E-2</v>
      </c>
      <c r="J14" s="87">
        <f t="shared" si="0"/>
        <v>4.5416666666666675E-2</v>
      </c>
      <c r="K14" s="107">
        <f t="shared" si="1"/>
        <v>2.5694444444444436E-3</v>
      </c>
      <c r="L14" s="23"/>
      <c r="M14" s="63"/>
      <c r="N14" s="70"/>
      <c r="O14" s="71"/>
      <c r="P14" s="71"/>
      <c r="Q14" s="72"/>
      <c r="R14" s="62"/>
      <c r="S14" s="145"/>
      <c r="T14" s="34"/>
    </row>
    <row r="15" spans="1:20" ht="11.1" customHeight="1" x14ac:dyDescent="0.25">
      <c r="A15" s="103">
        <v>10</v>
      </c>
      <c r="B15" s="51">
        <v>35</v>
      </c>
      <c r="C15" s="51">
        <v>20030330</v>
      </c>
      <c r="D15" s="52" t="s">
        <v>60</v>
      </c>
      <c r="E15" s="52" t="s">
        <v>56</v>
      </c>
      <c r="F15" s="14"/>
      <c r="G15" s="55"/>
      <c r="H15" s="87">
        <v>2.4201388888888887E-2</v>
      </c>
      <c r="I15" s="78">
        <v>2.1250000000000002E-2</v>
      </c>
      <c r="J15" s="87">
        <f t="shared" si="0"/>
        <v>4.5451388888888888E-2</v>
      </c>
      <c r="K15" s="107">
        <f t="shared" si="1"/>
        <v>2.6041666666666574E-3</v>
      </c>
      <c r="L15" s="23"/>
      <c r="M15" s="63"/>
      <c r="N15" s="70"/>
      <c r="O15" s="71"/>
      <c r="P15" s="71"/>
      <c r="Q15" s="72"/>
      <c r="R15" s="62"/>
      <c r="S15" s="145"/>
      <c r="T15" s="34"/>
    </row>
    <row r="16" spans="1:20" ht="11.1" customHeight="1" x14ac:dyDescent="0.25">
      <c r="A16" s="103">
        <v>11</v>
      </c>
      <c r="B16" s="51">
        <v>32</v>
      </c>
      <c r="C16" s="51">
        <v>20040101</v>
      </c>
      <c r="D16" s="52" t="s">
        <v>55</v>
      </c>
      <c r="E16" s="52" t="s">
        <v>56</v>
      </c>
      <c r="F16" s="14">
        <v>7.63888888888888E-3</v>
      </c>
      <c r="G16" s="55">
        <v>3.4143518518518517E-2</v>
      </c>
      <c r="H16" s="87">
        <v>2.6504629629629628E-2</v>
      </c>
      <c r="I16" s="78">
        <v>2.1296296296296299E-2</v>
      </c>
      <c r="J16" s="87">
        <f t="shared" si="0"/>
        <v>4.7800925925925927E-2</v>
      </c>
      <c r="K16" s="107">
        <f t="shared" si="1"/>
        <v>4.9537037037036963E-3</v>
      </c>
      <c r="L16" s="31"/>
      <c r="M16" s="63"/>
      <c r="N16" s="70"/>
      <c r="O16" s="71"/>
      <c r="P16" s="71"/>
      <c r="Q16" s="72"/>
      <c r="R16" s="62"/>
      <c r="S16" s="145"/>
      <c r="T16" s="34"/>
    </row>
    <row r="17" spans="1:20" ht="11.1" customHeight="1" x14ac:dyDescent="0.3">
      <c r="A17" s="103">
        <v>12</v>
      </c>
      <c r="B17" s="51">
        <v>11</v>
      </c>
      <c r="C17" s="51">
        <v>20041111</v>
      </c>
      <c r="D17" s="52" t="s">
        <v>13</v>
      </c>
      <c r="E17" s="52" t="s">
        <v>3</v>
      </c>
      <c r="F17" s="14">
        <v>8.3333333333333297E-3</v>
      </c>
      <c r="G17" s="55">
        <v>3.1516203703703706E-2</v>
      </c>
      <c r="H17" s="87">
        <v>2.6435185185185187E-2</v>
      </c>
      <c r="I17" s="78">
        <v>2.6851851851851849E-2</v>
      </c>
      <c r="J17" s="87">
        <f t="shared" si="0"/>
        <v>5.3287037037037036E-2</v>
      </c>
      <c r="K17" s="107">
        <f t="shared" si="1"/>
        <v>1.0439814814814805E-2</v>
      </c>
      <c r="L17" s="30"/>
      <c r="M17" s="63"/>
      <c r="N17" s="70"/>
      <c r="O17" s="71"/>
      <c r="P17" s="71"/>
      <c r="Q17" s="72"/>
      <c r="R17" s="62"/>
      <c r="S17" s="145"/>
      <c r="T17" s="34"/>
    </row>
    <row r="18" spans="1:20" ht="11.1" customHeight="1" x14ac:dyDescent="0.3">
      <c r="A18" s="103">
        <v>13</v>
      </c>
      <c r="B18" s="51">
        <v>20</v>
      </c>
      <c r="C18" s="51">
        <v>20030101</v>
      </c>
      <c r="D18" s="52" t="s">
        <v>35</v>
      </c>
      <c r="E18" s="52" t="s">
        <v>36</v>
      </c>
      <c r="F18" s="56"/>
      <c r="G18" s="16"/>
      <c r="H18" s="107">
        <v>3.0335648148148143E-2</v>
      </c>
      <c r="I18" s="107">
        <v>3.0844907407407404E-2</v>
      </c>
      <c r="J18" s="87">
        <f t="shared" si="0"/>
        <v>6.1180555555555544E-2</v>
      </c>
      <c r="K18" s="107">
        <f t="shared" si="1"/>
        <v>1.8333333333333313E-2</v>
      </c>
      <c r="L18" s="38"/>
      <c r="M18" s="63"/>
      <c r="N18" s="70"/>
      <c r="O18" s="71"/>
      <c r="P18" s="71"/>
      <c r="Q18" s="72"/>
      <c r="R18" s="62"/>
      <c r="S18" s="145"/>
      <c r="T18" s="34"/>
    </row>
    <row r="19" spans="1:20" ht="11.1" customHeight="1" x14ac:dyDescent="0.3">
      <c r="A19" s="103">
        <v>14</v>
      </c>
      <c r="B19" s="51">
        <v>48</v>
      </c>
      <c r="C19" s="51">
        <v>20040101</v>
      </c>
      <c r="D19" s="52" t="s">
        <v>120</v>
      </c>
      <c r="E19" s="52" t="s">
        <v>36</v>
      </c>
      <c r="F19" s="56"/>
      <c r="G19" s="16"/>
      <c r="H19" s="107">
        <v>3.0555555555555555E-2</v>
      </c>
      <c r="I19" s="107">
        <v>3.0844907407407404E-2</v>
      </c>
      <c r="J19" s="87">
        <f t="shared" si="0"/>
        <v>6.1400462962962962E-2</v>
      </c>
      <c r="K19" s="107">
        <f t="shared" si="1"/>
        <v>1.8553240740740731E-2</v>
      </c>
      <c r="L19" s="38"/>
      <c r="M19" s="63"/>
      <c r="N19" s="70"/>
      <c r="O19" s="71"/>
      <c r="P19" s="71"/>
      <c r="Q19" s="72"/>
      <c r="R19" s="62"/>
      <c r="S19" s="145"/>
      <c r="T19" s="34"/>
    </row>
    <row r="20" spans="1:20" ht="11.1" customHeight="1" x14ac:dyDescent="0.3">
      <c r="A20" s="103">
        <v>15</v>
      </c>
      <c r="B20" s="51">
        <v>50</v>
      </c>
      <c r="C20" s="51">
        <v>20040101</v>
      </c>
      <c r="D20" s="52" t="s">
        <v>121</v>
      </c>
      <c r="E20" s="52" t="s">
        <v>36</v>
      </c>
      <c r="F20" s="56"/>
      <c r="G20" s="16"/>
      <c r="H20" s="107">
        <v>3.0555555555555555E-2</v>
      </c>
      <c r="I20" s="107">
        <v>3.0844907407407404E-2</v>
      </c>
      <c r="J20" s="87">
        <f t="shared" si="0"/>
        <v>6.1400462962962962E-2</v>
      </c>
      <c r="K20" s="107">
        <f t="shared" si="1"/>
        <v>1.8553240740740731E-2</v>
      </c>
      <c r="L20" s="38"/>
      <c r="M20" s="63"/>
      <c r="N20" s="70"/>
      <c r="O20" s="71"/>
      <c r="P20" s="71"/>
      <c r="Q20" s="72"/>
      <c r="R20" s="62"/>
      <c r="S20" s="145"/>
      <c r="T20" s="34"/>
    </row>
    <row r="21" spans="1:20" ht="12.75" customHeight="1" x14ac:dyDescent="0.3">
      <c r="A21" s="16" t="s">
        <v>192</v>
      </c>
      <c r="B21" s="51">
        <v>15</v>
      </c>
      <c r="C21" s="51">
        <v>20030905</v>
      </c>
      <c r="D21" s="52" t="s">
        <v>32</v>
      </c>
      <c r="E21" s="52" t="s">
        <v>3</v>
      </c>
      <c r="F21" s="14">
        <v>2.0833333333333298E-3</v>
      </c>
      <c r="G21" s="55">
        <v>3.138888888888889E-2</v>
      </c>
      <c r="H21" s="78">
        <f t="shared" ref="H21:H22" si="2">G21-F21</f>
        <v>2.930555555555556E-2</v>
      </c>
      <c r="I21" s="107"/>
      <c r="J21" s="87"/>
      <c r="K21" s="107"/>
      <c r="L21" s="38"/>
      <c r="M21" s="63"/>
      <c r="N21" s="70"/>
      <c r="O21" s="71"/>
      <c r="P21" s="71"/>
      <c r="Q21" s="72"/>
      <c r="R21" s="62"/>
      <c r="S21" s="145"/>
      <c r="T21" s="34"/>
    </row>
    <row r="22" spans="1:20" ht="13.5" customHeight="1" x14ac:dyDescent="0.3">
      <c r="A22" s="16" t="s">
        <v>192</v>
      </c>
      <c r="B22" s="50">
        <v>81</v>
      </c>
      <c r="C22" s="8">
        <v>20020101</v>
      </c>
      <c r="D22" s="10" t="s">
        <v>102</v>
      </c>
      <c r="E22" s="10" t="s">
        <v>63</v>
      </c>
      <c r="F22" s="14">
        <v>4.7222222222220403E-2</v>
      </c>
      <c r="G22" s="75">
        <v>7.2974537037037032E-2</v>
      </c>
      <c r="H22" s="91">
        <f t="shared" si="2"/>
        <v>2.5752314814816629E-2</v>
      </c>
      <c r="I22" s="107"/>
      <c r="J22" s="87"/>
      <c r="K22" s="107"/>
      <c r="L22" s="38"/>
      <c r="M22" s="63"/>
      <c r="N22" s="70"/>
      <c r="O22" s="71"/>
      <c r="P22" s="71"/>
      <c r="Q22" s="72"/>
      <c r="R22" s="62"/>
      <c r="S22" s="145"/>
      <c r="T22" s="34"/>
    </row>
    <row r="23" spans="1:20" ht="11.1" customHeight="1" x14ac:dyDescent="0.25">
      <c r="A23" s="70"/>
      <c r="B23" s="70"/>
      <c r="C23" s="70"/>
      <c r="D23" s="71"/>
      <c r="E23" s="71"/>
      <c r="F23" s="72"/>
      <c r="G23" s="62"/>
      <c r="H23" s="77"/>
      <c r="M23" s="63"/>
      <c r="N23" s="70"/>
      <c r="O23" s="71"/>
      <c r="P23" s="71"/>
      <c r="Q23" s="72"/>
      <c r="R23" s="62"/>
      <c r="S23" s="145"/>
      <c r="T23" s="34"/>
    </row>
    <row r="24" spans="1:20" x14ac:dyDescent="0.25">
      <c r="A24" s="59" t="s">
        <v>126</v>
      </c>
      <c r="B24" s="60"/>
      <c r="C24" s="61"/>
      <c r="F24" s="57"/>
      <c r="G24" s="7"/>
      <c r="H24" s="7"/>
      <c r="M24" s="34"/>
      <c r="N24" s="34"/>
      <c r="O24" s="34"/>
      <c r="P24" s="34"/>
      <c r="Q24" s="34"/>
      <c r="R24" s="34"/>
      <c r="S24" s="34"/>
      <c r="T24" s="34"/>
    </row>
    <row r="25" spans="1:20" x14ac:dyDescent="0.25">
      <c r="A25" s="151" t="s">
        <v>185</v>
      </c>
      <c r="B25" s="151"/>
      <c r="C25" s="151"/>
      <c r="D25" s="151"/>
      <c r="E25" s="151"/>
      <c r="F25" s="151"/>
      <c r="G25" s="151"/>
      <c r="H25" s="151"/>
      <c r="I25" s="151"/>
      <c r="K25" s="34"/>
      <c r="L25" s="34"/>
      <c r="M25" s="34"/>
      <c r="N25" s="34"/>
      <c r="O25" s="34"/>
      <c r="P25" s="34"/>
      <c r="Q25" s="34"/>
      <c r="R25" s="34"/>
      <c r="S25" s="34"/>
    </row>
    <row r="26" spans="1:20" ht="30.75" customHeight="1" x14ac:dyDescent="0.25">
      <c r="A26" s="46" t="s">
        <v>110</v>
      </c>
      <c r="B26" s="46" t="s">
        <v>181</v>
      </c>
      <c r="C26" s="47" t="s">
        <v>106</v>
      </c>
      <c r="D26" s="47" t="s">
        <v>1</v>
      </c>
      <c r="E26" s="47" t="s">
        <v>0</v>
      </c>
      <c r="F26" s="48" t="s">
        <v>107</v>
      </c>
      <c r="G26" s="80"/>
      <c r="H26" s="149" t="s">
        <v>182</v>
      </c>
      <c r="I26" s="149" t="s">
        <v>183</v>
      </c>
      <c r="J26" s="146" t="s">
        <v>180</v>
      </c>
      <c r="K26" s="150" t="s">
        <v>158</v>
      </c>
      <c r="L26" s="70"/>
      <c r="M26" s="71"/>
      <c r="N26" s="71"/>
      <c r="O26" s="72"/>
      <c r="P26" s="73"/>
      <c r="Q26" s="147"/>
      <c r="R26" s="34"/>
      <c r="S26" s="34"/>
    </row>
    <row r="27" spans="1:20" ht="11.1" customHeight="1" x14ac:dyDescent="0.25">
      <c r="A27" s="8">
        <v>1</v>
      </c>
      <c r="B27" s="51">
        <v>10</v>
      </c>
      <c r="C27" s="51">
        <v>20030403</v>
      </c>
      <c r="D27" s="111" t="s">
        <v>20</v>
      </c>
      <c r="E27" s="111" t="s">
        <v>3</v>
      </c>
      <c r="F27" s="114">
        <v>1.5277777777777699E-2</v>
      </c>
      <c r="G27" s="115">
        <v>3.8784722222222227E-2</v>
      </c>
      <c r="H27" s="107">
        <v>2.3506944444444445E-2</v>
      </c>
      <c r="I27" s="90">
        <v>2.1180555555555553E-2</v>
      </c>
      <c r="J27" s="107">
        <f t="shared" ref="J27:J32" si="3">I27+H27</f>
        <v>4.4687499999999998E-2</v>
      </c>
      <c r="K27" s="51"/>
      <c r="L27" s="70"/>
      <c r="M27" s="71"/>
      <c r="N27" s="71"/>
      <c r="O27" s="72"/>
      <c r="P27" s="73"/>
      <c r="Q27" s="147"/>
      <c r="R27" s="34"/>
      <c r="S27" s="34"/>
    </row>
    <row r="28" spans="1:20" ht="11.1" customHeight="1" x14ac:dyDescent="0.25">
      <c r="A28" s="8">
        <v>2</v>
      </c>
      <c r="B28" s="51">
        <v>11</v>
      </c>
      <c r="C28" s="51">
        <v>20030410</v>
      </c>
      <c r="D28" s="111" t="s">
        <v>49</v>
      </c>
      <c r="E28" s="111" t="s">
        <v>50</v>
      </c>
      <c r="F28" s="114">
        <v>1.59722222222222E-2</v>
      </c>
      <c r="G28" s="115">
        <v>3.953703703703703E-2</v>
      </c>
      <c r="H28" s="107">
        <v>2.3564814814814813E-2</v>
      </c>
      <c r="I28" s="90">
        <v>2.1226851851851854E-2</v>
      </c>
      <c r="J28" s="107">
        <f t="shared" si="3"/>
        <v>4.4791666666666667E-2</v>
      </c>
      <c r="K28" s="78">
        <f>J28-$J$27</f>
        <v>1.0416666666666907E-4</v>
      </c>
      <c r="L28" s="70"/>
      <c r="M28" s="71"/>
      <c r="N28" s="71"/>
      <c r="O28" s="72"/>
      <c r="P28" s="73"/>
      <c r="Q28" s="147"/>
      <c r="R28" s="34"/>
      <c r="S28" s="34"/>
    </row>
    <row r="29" spans="1:20" ht="11.1" customHeight="1" x14ac:dyDescent="0.25">
      <c r="A29" s="8">
        <v>3</v>
      </c>
      <c r="B29" s="51">
        <v>13</v>
      </c>
      <c r="C29" s="51">
        <v>20030410</v>
      </c>
      <c r="D29" s="111" t="s">
        <v>51</v>
      </c>
      <c r="E29" s="111" t="s">
        <v>50</v>
      </c>
      <c r="F29" s="114">
        <v>1.6666666666666601E-2</v>
      </c>
      <c r="G29" s="115">
        <v>4.0567129629629627E-2</v>
      </c>
      <c r="H29" s="107">
        <v>2.390046296296296E-2</v>
      </c>
      <c r="I29" s="90">
        <v>2.1597222222222223E-2</v>
      </c>
      <c r="J29" s="107">
        <f t="shared" si="3"/>
        <v>4.5497685185185183E-2</v>
      </c>
      <c r="K29" s="78">
        <f t="shared" ref="K29:K32" si="4">J29-$J$27</f>
        <v>8.1018518518518462E-4</v>
      </c>
      <c r="L29" s="70"/>
      <c r="M29" s="71"/>
      <c r="N29" s="71"/>
      <c r="O29" s="72"/>
      <c r="P29" s="73"/>
      <c r="Q29" s="147"/>
      <c r="R29" s="34"/>
      <c r="S29" s="34"/>
    </row>
    <row r="30" spans="1:20" ht="11.1" customHeight="1" x14ac:dyDescent="0.25">
      <c r="A30" s="8">
        <v>4</v>
      </c>
      <c r="B30" s="51">
        <v>23</v>
      </c>
      <c r="C30" s="51">
        <v>20030902</v>
      </c>
      <c r="D30" s="111" t="s">
        <v>54</v>
      </c>
      <c r="E30" s="111" t="s">
        <v>50</v>
      </c>
      <c r="F30" s="114">
        <v>1.7361111111111101E-2</v>
      </c>
      <c r="G30" s="115">
        <v>4.1273148148148149E-2</v>
      </c>
      <c r="H30" s="107">
        <v>2.3912037037037034E-2</v>
      </c>
      <c r="I30" s="90">
        <v>2.3356481481481482E-2</v>
      </c>
      <c r="J30" s="107">
        <f t="shared" si="3"/>
        <v>4.7268518518518515E-2</v>
      </c>
      <c r="K30" s="78">
        <f t="shared" si="4"/>
        <v>2.5810185185185172E-3</v>
      </c>
      <c r="L30" s="70"/>
      <c r="M30" s="71"/>
      <c r="N30" s="71"/>
      <c r="O30" s="72"/>
      <c r="P30" s="73"/>
      <c r="Q30" s="147"/>
      <c r="R30" s="34"/>
      <c r="S30" s="34"/>
    </row>
    <row r="31" spans="1:20" ht="11.1" customHeight="1" x14ac:dyDescent="0.25">
      <c r="A31" s="8">
        <v>5</v>
      </c>
      <c r="B31" s="51">
        <v>24</v>
      </c>
      <c r="C31" s="51">
        <v>20041220</v>
      </c>
      <c r="D31" s="111" t="s">
        <v>97</v>
      </c>
      <c r="E31" s="111" t="s">
        <v>63</v>
      </c>
      <c r="F31" s="148"/>
      <c r="G31" s="113"/>
      <c r="H31" s="107">
        <v>2.5925925925925925E-2</v>
      </c>
      <c r="I31" s="107">
        <v>2.2499999999999996E-2</v>
      </c>
      <c r="J31" s="107">
        <f t="shared" si="3"/>
        <v>4.8425925925925921E-2</v>
      </c>
      <c r="K31" s="78">
        <f t="shared" si="4"/>
        <v>3.7384259259259228E-3</v>
      </c>
      <c r="L31" s="70"/>
      <c r="M31" s="71"/>
      <c r="N31" s="71"/>
      <c r="O31" s="72"/>
      <c r="P31" s="73"/>
      <c r="Q31" s="147"/>
      <c r="R31" s="34"/>
      <c r="S31" s="34"/>
    </row>
    <row r="32" spans="1:20" ht="11.1" customHeight="1" x14ac:dyDescent="0.25">
      <c r="A32" s="8">
        <v>6</v>
      </c>
      <c r="B32" s="51">
        <v>8</v>
      </c>
      <c r="C32" s="51">
        <v>20030101</v>
      </c>
      <c r="D32" s="111" t="s">
        <v>9</v>
      </c>
      <c r="E32" s="111" t="s">
        <v>3</v>
      </c>
      <c r="F32" s="114">
        <v>1.4583333333333301E-2</v>
      </c>
      <c r="G32" s="115">
        <v>4.3263888888888886E-2</v>
      </c>
      <c r="H32" s="107">
        <v>2.8680555555555553E-2</v>
      </c>
      <c r="I32" s="90">
        <v>2.8437500000000001E-2</v>
      </c>
      <c r="J32" s="107">
        <f t="shared" si="3"/>
        <v>5.7118055555555554E-2</v>
      </c>
      <c r="K32" s="78">
        <f t="shared" si="4"/>
        <v>1.2430555555555556E-2</v>
      </c>
      <c r="L32" s="34"/>
      <c r="M32" s="34"/>
      <c r="N32" s="34"/>
      <c r="O32" s="34"/>
      <c r="P32" s="34"/>
      <c r="Q32" s="34"/>
      <c r="R32" s="34"/>
      <c r="S32" s="34"/>
    </row>
    <row r="33" spans="1:19" ht="11.1" customHeight="1" x14ac:dyDescent="0.25">
      <c r="A33" s="70"/>
      <c r="B33" s="70"/>
      <c r="C33" s="70"/>
      <c r="D33" s="71"/>
      <c r="E33" s="71"/>
      <c r="F33" s="72"/>
      <c r="G33" s="73"/>
      <c r="H33" s="73"/>
      <c r="I33" s="121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59" t="s">
        <v>130</v>
      </c>
      <c r="B34" s="60"/>
      <c r="C34" s="61"/>
      <c r="F34" s="57"/>
      <c r="G34" s="7"/>
      <c r="H34" s="7"/>
      <c r="L34" s="34"/>
      <c r="M34" s="34"/>
      <c r="N34" s="34"/>
      <c r="O34" s="34"/>
      <c r="P34" s="34"/>
      <c r="Q34" s="34"/>
      <c r="R34" s="34"/>
      <c r="S34" s="34"/>
    </row>
    <row r="35" spans="1:19" x14ac:dyDescent="0.25">
      <c r="A35" s="151" t="s">
        <v>187</v>
      </c>
      <c r="B35" s="151"/>
      <c r="C35" s="151"/>
      <c r="D35" s="151"/>
      <c r="E35" s="151"/>
      <c r="F35" s="151"/>
      <c r="G35" s="151"/>
      <c r="H35" s="151"/>
      <c r="I35" s="151"/>
      <c r="L35" s="34"/>
      <c r="M35" s="34"/>
      <c r="N35" s="34"/>
      <c r="O35" s="34"/>
      <c r="P35" s="34"/>
      <c r="Q35" s="34"/>
      <c r="R35" s="34"/>
      <c r="S35" s="34"/>
    </row>
    <row r="36" spans="1:19" ht="30" customHeight="1" x14ac:dyDescent="0.25">
      <c r="A36" s="46" t="s">
        <v>110</v>
      </c>
      <c r="B36" s="46" t="s">
        <v>181</v>
      </c>
      <c r="C36" s="47" t="s">
        <v>106</v>
      </c>
      <c r="D36" s="47" t="s">
        <v>1</v>
      </c>
      <c r="E36" s="47" t="s">
        <v>0</v>
      </c>
      <c r="F36" s="48" t="s">
        <v>107</v>
      </c>
      <c r="G36" s="80"/>
      <c r="H36" s="149" t="s">
        <v>182</v>
      </c>
      <c r="I36" s="149" t="s">
        <v>183</v>
      </c>
      <c r="J36" s="146" t="s">
        <v>180</v>
      </c>
      <c r="K36" s="150" t="s">
        <v>158</v>
      </c>
      <c r="L36" s="34"/>
      <c r="M36" s="34"/>
      <c r="N36" s="34"/>
      <c r="O36" s="34"/>
      <c r="P36" s="34"/>
      <c r="Q36" s="34"/>
      <c r="R36" s="34"/>
      <c r="S36" s="34"/>
    </row>
    <row r="37" spans="1:19" ht="11.1" customHeight="1" x14ac:dyDescent="0.25">
      <c r="A37" s="50">
        <v>1</v>
      </c>
      <c r="B37" s="51">
        <v>64</v>
      </c>
      <c r="C37" s="51">
        <v>20020115</v>
      </c>
      <c r="D37" s="52" t="s">
        <v>47</v>
      </c>
      <c r="E37" s="52" t="s">
        <v>50</v>
      </c>
      <c r="F37" s="14">
        <v>4.9999999999997997E-2</v>
      </c>
      <c r="G37" s="64">
        <v>7.0208333333333331E-2</v>
      </c>
      <c r="H37" s="90">
        <v>2.0208333333333335E-2</v>
      </c>
      <c r="I37" s="90">
        <v>4.0069444444444442E-2</v>
      </c>
      <c r="J37" s="91">
        <f t="shared" ref="J37:J44" si="5">I37+H37</f>
        <v>6.0277777777777777E-2</v>
      </c>
      <c r="K37" s="86"/>
    </row>
    <row r="38" spans="1:19" ht="11.1" customHeight="1" x14ac:dyDescent="0.25">
      <c r="A38" s="50">
        <v>2</v>
      </c>
      <c r="B38" s="51">
        <v>61</v>
      </c>
      <c r="C38" s="51">
        <v>20010622</v>
      </c>
      <c r="D38" s="52" t="s">
        <v>17</v>
      </c>
      <c r="E38" s="52" t="s">
        <v>3</v>
      </c>
      <c r="F38" s="14">
        <v>5.0694444444442398E-2</v>
      </c>
      <c r="G38" s="64">
        <v>7.104166666666667E-2</v>
      </c>
      <c r="H38" s="90">
        <v>2.0347222222222221E-2</v>
      </c>
      <c r="I38" s="90">
        <v>4.0138888888888884E-2</v>
      </c>
      <c r="J38" s="91">
        <f t="shared" si="5"/>
        <v>6.0486111111111102E-2</v>
      </c>
      <c r="K38" s="91">
        <f t="shared" ref="K38:K44" si="6">J38-$J$37</f>
        <v>2.0833333333332427E-4</v>
      </c>
    </row>
    <row r="39" spans="1:19" ht="11.1" customHeight="1" x14ac:dyDescent="0.25">
      <c r="A39" s="50">
        <v>3</v>
      </c>
      <c r="B39" s="51">
        <v>62</v>
      </c>
      <c r="C39" s="51">
        <v>20020502</v>
      </c>
      <c r="D39" s="52" t="s">
        <v>18</v>
      </c>
      <c r="E39" s="52" t="s">
        <v>3</v>
      </c>
      <c r="F39" s="14">
        <v>5.1388888888886798E-2</v>
      </c>
      <c r="G39" s="64">
        <v>7.2407407407407406E-2</v>
      </c>
      <c r="H39" s="90">
        <v>2.101851851851852E-2</v>
      </c>
      <c r="I39" s="90">
        <v>4.0671296296296296E-2</v>
      </c>
      <c r="J39" s="91">
        <f t="shared" si="5"/>
        <v>6.1689814814814815E-2</v>
      </c>
      <c r="K39" s="91">
        <f t="shared" si="6"/>
        <v>1.412037037037038E-3</v>
      </c>
    </row>
    <row r="40" spans="1:19" ht="11.1" customHeight="1" x14ac:dyDescent="0.25">
      <c r="A40" s="50">
        <v>4</v>
      </c>
      <c r="B40" s="51">
        <v>26</v>
      </c>
      <c r="C40" s="51">
        <v>20020101</v>
      </c>
      <c r="D40" s="52" t="s">
        <v>101</v>
      </c>
      <c r="E40" s="52" t="s">
        <v>63</v>
      </c>
      <c r="F40" s="14">
        <v>5.55555555555532E-2</v>
      </c>
      <c r="G40" s="64">
        <v>7.6967592592592601E-2</v>
      </c>
      <c r="H40" s="90">
        <v>2.1412037037037035E-2</v>
      </c>
      <c r="I40" s="90">
        <v>4.3402777777777783E-2</v>
      </c>
      <c r="J40" s="91">
        <f t="shared" si="5"/>
        <v>6.4814814814814825E-2</v>
      </c>
      <c r="K40" s="91">
        <f t="shared" si="6"/>
        <v>4.5370370370370477E-3</v>
      </c>
    </row>
    <row r="41" spans="1:19" ht="11.1" customHeight="1" x14ac:dyDescent="0.25">
      <c r="A41" s="50">
        <v>5</v>
      </c>
      <c r="B41" s="51">
        <v>91</v>
      </c>
      <c r="C41" s="51">
        <v>20020127</v>
      </c>
      <c r="D41" s="52" t="s">
        <v>94</v>
      </c>
      <c r="E41" s="52" t="s">
        <v>63</v>
      </c>
      <c r="F41" s="14"/>
      <c r="G41" s="64"/>
      <c r="H41" s="90">
        <v>2.2754629629629628E-2</v>
      </c>
      <c r="I41" s="90">
        <v>4.6608796296296294E-2</v>
      </c>
      <c r="J41" s="91">
        <f t="shared" si="5"/>
        <v>6.9363425925925926E-2</v>
      </c>
      <c r="K41" s="91">
        <f t="shared" si="6"/>
        <v>9.0856481481481483E-3</v>
      </c>
    </row>
    <row r="42" spans="1:19" ht="11.1" customHeight="1" x14ac:dyDescent="0.25">
      <c r="A42" s="50">
        <v>6</v>
      </c>
      <c r="B42" s="51">
        <v>5</v>
      </c>
      <c r="C42" s="51">
        <v>20020101</v>
      </c>
      <c r="D42" s="52" t="s">
        <v>100</v>
      </c>
      <c r="E42" s="52" t="s">
        <v>63</v>
      </c>
      <c r="F42" s="14">
        <v>5.48611111111088E-2</v>
      </c>
      <c r="G42" s="64">
        <v>7.7442129629629639E-2</v>
      </c>
      <c r="H42" s="90">
        <v>2.2581018518518518E-2</v>
      </c>
      <c r="I42" s="90">
        <v>4.6840277777777779E-2</v>
      </c>
      <c r="J42" s="91">
        <f t="shared" si="5"/>
        <v>6.94212962962963E-2</v>
      </c>
      <c r="K42" s="91">
        <f t="shared" si="6"/>
        <v>9.143518518518523E-3</v>
      </c>
    </row>
    <row r="43" spans="1:19" ht="11.1" customHeight="1" x14ac:dyDescent="0.25">
      <c r="A43" s="50">
        <v>7</v>
      </c>
      <c r="B43" s="51">
        <v>65</v>
      </c>
      <c r="C43" s="51">
        <v>20010102</v>
      </c>
      <c r="D43" s="52" t="s">
        <v>93</v>
      </c>
      <c r="E43" s="52" t="s">
        <v>63</v>
      </c>
      <c r="F43" s="14">
        <v>5.2083333333331198E-2</v>
      </c>
      <c r="G43" s="64">
        <v>7.7349537037037036E-2</v>
      </c>
      <c r="H43" s="90">
        <v>2.5266203703703704E-2</v>
      </c>
      <c r="I43" s="90">
        <v>4.594907407407408E-2</v>
      </c>
      <c r="J43" s="91">
        <f t="shared" si="5"/>
        <v>7.121527777777778E-2</v>
      </c>
      <c r="K43" s="91">
        <f t="shared" si="6"/>
        <v>1.0937500000000003E-2</v>
      </c>
    </row>
    <row r="44" spans="1:19" ht="11.1" customHeight="1" x14ac:dyDescent="0.25">
      <c r="A44" s="50">
        <v>8</v>
      </c>
      <c r="B44" s="51">
        <v>94</v>
      </c>
      <c r="C44" s="51">
        <v>20020316</v>
      </c>
      <c r="D44" s="52" t="s">
        <v>95</v>
      </c>
      <c r="E44" s="52" t="s">
        <v>63</v>
      </c>
      <c r="F44" s="14"/>
      <c r="G44" s="64"/>
      <c r="H44" s="90">
        <v>2.4722222222222225E-2</v>
      </c>
      <c r="I44" s="90">
        <v>4.6608796296296294E-2</v>
      </c>
      <c r="J44" s="91">
        <f t="shared" si="5"/>
        <v>7.1331018518518516E-2</v>
      </c>
      <c r="K44" s="91">
        <f t="shared" si="6"/>
        <v>1.1053240740740738E-2</v>
      </c>
    </row>
    <row r="45" spans="1:19" ht="11.1" customHeight="1" x14ac:dyDescent="0.25">
      <c r="A45" s="70" t="s">
        <v>131</v>
      </c>
      <c r="B45" s="70"/>
      <c r="C45" s="70"/>
      <c r="D45" s="71"/>
      <c r="E45" s="71"/>
      <c r="F45" s="72"/>
      <c r="G45" s="73"/>
      <c r="H45" s="73"/>
    </row>
    <row r="46" spans="1:19" ht="11.1" customHeight="1" x14ac:dyDescent="0.25">
      <c r="A46" s="59" t="s">
        <v>134</v>
      </c>
      <c r="B46" s="60"/>
      <c r="C46" s="61"/>
      <c r="F46" s="57"/>
      <c r="G46" s="7"/>
      <c r="H46" s="7"/>
    </row>
    <row r="47" spans="1:19" x14ac:dyDescent="0.25">
      <c r="A47" s="152" t="s">
        <v>189</v>
      </c>
      <c r="B47" s="152"/>
      <c r="C47" s="152"/>
      <c r="D47" s="152"/>
      <c r="E47" s="152"/>
      <c r="F47" s="152"/>
      <c r="G47" s="152"/>
      <c r="H47" s="152"/>
      <c r="I47" s="152"/>
    </row>
    <row r="48" spans="1:19" ht="30.75" customHeight="1" x14ac:dyDescent="0.25">
      <c r="A48" s="46" t="s">
        <v>110</v>
      </c>
      <c r="B48" s="46" t="s">
        <v>181</v>
      </c>
      <c r="C48" s="47" t="s">
        <v>106</v>
      </c>
      <c r="D48" s="47" t="s">
        <v>1</v>
      </c>
      <c r="E48" s="47" t="s">
        <v>0</v>
      </c>
      <c r="F48" s="48" t="s">
        <v>107</v>
      </c>
      <c r="G48" s="80"/>
      <c r="H48" s="149" t="s">
        <v>182</v>
      </c>
      <c r="I48" s="149" t="s">
        <v>183</v>
      </c>
      <c r="J48" s="146" t="s">
        <v>180</v>
      </c>
      <c r="K48" s="150" t="s">
        <v>158</v>
      </c>
    </row>
    <row r="49" spans="1:11" ht="11.1" customHeight="1" x14ac:dyDescent="0.25">
      <c r="A49" s="103">
        <v>1</v>
      </c>
      <c r="B49" s="50">
        <v>16</v>
      </c>
      <c r="C49" s="51">
        <v>20000130</v>
      </c>
      <c r="D49" s="111" t="s">
        <v>5</v>
      </c>
      <c r="E49" s="52" t="s">
        <v>3</v>
      </c>
      <c r="F49" s="14">
        <v>7.5694444444440803E-2</v>
      </c>
      <c r="G49" s="64">
        <v>9.5462962962962972E-2</v>
      </c>
      <c r="H49" s="90">
        <v>1.9768518518518515E-2</v>
      </c>
      <c r="I49" s="90">
        <v>3.9050925925925926E-2</v>
      </c>
      <c r="J49" s="91">
        <f>I49+H49</f>
        <v>5.8819444444444438E-2</v>
      </c>
      <c r="K49" s="86"/>
    </row>
    <row r="50" spans="1:11" ht="11.1" customHeight="1" x14ac:dyDescent="0.25">
      <c r="A50" s="51">
        <v>2</v>
      </c>
      <c r="B50" s="50">
        <v>38</v>
      </c>
      <c r="C50" s="51">
        <v>19990909</v>
      </c>
      <c r="D50" s="111" t="s">
        <v>72</v>
      </c>
      <c r="E50" s="52" t="s">
        <v>63</v>
      </c>
      <c r="F50" s="105"/>
      <c r="G50" s="106"/>
      <c r="H50" s="122">
        <v>2.1712962962962962E-2</v>
      </c>
      <c r="I50" s="122">
        <v>3.9004629629629632E-2</v>
      </c>
      <c r="J50" s="153">
        <f>I50+H50</f>
        <v>6.0717592592592594E-2</v>
      </c>
      <c r="K50" s="107">
        <f>J50-$J$49</f>
        <v>1.8981481481481557E-3</v>
      </c>
    </row>
    <row r="51" spans="1:11" ht="11.1" customHeight="1" x14ac:dyDescent="0.25">
      <c r="A51" s="51">
        <v>3</v>
      </c>
      <c r="B51" s="50">
        <v>63</v>
      </c>
      <c r="C51" s="51">
        <v>19990915</v>
      </c>
      <c r="D51" s="111" t="s">
        <v>31</v>
      </c>
      <c r="E51" s="52" t="s">
        <v>3</v>
      </c>
      <c r="F51" s="14">
        <v>7.6388888888885204E-2</v>
      </c>
      <c r="G51" s="64">
        <v>9.7256944444444438E-2</v>
      </c>
      <c r="H51" s="90">
        <v>2.0868055555555556E-2</v>
      </c>
      <c r="I51" s="90">
        <v>4.0115740740740737E-2</v>
      </c>
      <c r="J51" s="91">
        <f>I51+H51</f>
        <v>6.0983796296296293E-2</v>
      </c>
      <c r="K51" s="107">
        <f>J51-$J$49</f>
        <v>2.1643518518518548E-3</v>
      </c>
    </row>
    <row r="52" spans="1:11" ht="11.1" customHeight="1" x14ac:dyDescent="0.25">
      <c r="A52" s="51">
        <v>4</v>
      </c>
      <c r="B52" s="50">
        <v>61</v>
      </c>
      <c r="C52" s="51">
        <v>20000727</v>
      </c>
      <c r="D52" s="111" t="s">
        <v>22</v>
      </c>
      <c r="E52" s="52" t="s">
        <v>3</v>
      </c>
      <c r="F52" s="14">
        <v>7.2916666666663202E-2</v>
      </c>
      <c r="G52" s="64">
        <v>9.6643518518518531E-2</v>
      </c>
      <c r="H52" s="90">
        <v>2.372685185185185E-2</v>
      </c>
      <c r="I52" s="90">
        <v>4.6215277777777779E-2</v>
      </c>
      <c r="J52" s="91">
        <f>I52+H52</f>
        <v>6.9942129629629632E-2</v>
      </c>
      <c r="K52" s="107">
        <f>J52-$J$49</f>
        <v>1.1122685185185194E-2</v>
      </c>
    </row>
    <row r="53" spans="1:11" ht="11.1" customHeight="1" x14ac:dyDescent="0.25">
      <c r="A53" s="51">
        <v>5</v>
      </c>
      <c r="B53" s="50">
        <v>47</v>
      </c>
      <c r="C53" s="51">
        <v>19990917</v>
      </c>
      <c r="D53" s="111" t="s">
        <v>73</v>
      </c>
      <c r="E53" s="52" t="s">
        <v>63</v>
      </c>
      <c r="F53" s="14">
        <v>7.4305555555552003E-2</v>
      </c>
      <c r="G53" s="64">
        <v>9.6018518518518517E-2</v>
      </c>
      <c r="H53" s="90">
        <v>2.476851851851852E-2</v>
      </c>
      <c r="I53" s="90">
        <v>4.6215277777777779E-2</v>
      </c>
      <c r="J53" s="91">
        <f>I53+H53</f>
        <v>7.0983796296296295E-2</v>
      </c>
      <c r="K53" s="107">
        <f>J53-$J$49</f>
        <v>1.2164351851851857E-2</v>
      </c>
    </row>
    <row r="54" spans="1:11" x14ac:dyDescent="0.25">
      <c r="A54" s="70" t="s">
        <v>135</v>
      </c>
      <c r="B54" s="70"/>
      <c r="C54" s="70"/>
      <c r="D54" s="15"/>
      <c r="E54" s="15"/>
      <c r="G54" s="15"/>
      <c r="H54" s="15"/>
      <c r="I54" s="15"/>
      <c r="J54" s="15"/>
      <c r="K54" s="15"/>
    </row>
    <row r="55" spans="1:11" x14ac:dyDescent="0.25">
      <c r="A55" s="63"/>
      <c r="B55" s="63"/>
      <c r="C55" s="70"/>
      <c r="D55" s="71"/>
      <c r="E55" s="71"/>
      <c r="F55" s="72"/>
      <c r="G55" s="73"/>
      <c r="H55" s="73"/>
    </row>
    <row r="56" spans="1:11" x14ac:dyDescent="0.25">
      <c r="A56" s="63"/>
      <c r="B56" s="63"/>
      <c r="C56" s="70"/>
      <c r="D56" s="71"/>
      <c r="E56" s="71"/>
      <c r="F56" s="72"/>
      <c r="G56" s="73"/>
      <c r="H56" s="73"/>
    </row>
    <row r="57" spans="1:11" x14ac:dyDescent="0.25">
      <c r="A57" s="63"/>
      <c r="B57" s="63"/>
      <c r="C57" s="70"/>
      <c r="D57" s="71"/>
      <c r="E57" s="71"/>
      <c r="F57" s="72"/>
      <c r="G57" s="73"/>
      <c r="H57" s="73"/>
    </row>
    <row r="58" spans="1:11" x14ac:dyDescent="0.25">
      <c r="A58" s="63"/>
      <c r="B58" s="63"/>
      <c r="C58" s="70"/>
      <c r="D58" s="71"/>
      <c r="E58" s="71"/>
      <c r="F58" s="72"/>
      <c r="G58" s="73"/>
      <c r="H58" s="73"/>
    </row>
    <row r="59" spans="1:11" x14ac:dyDescent="0.25">
      <c r="A59" s="59" t="s">
        <v>128</v>
      </c>
      <c r="B59" s="60"/>
      <c r="C59" s="61"/>
      <c r="F59" s="57"/>
      <c r="G59" s="7"/>
      <c r="H59" s="7"/>
    </row>
    <row r="60" spans="1:11" ht="11.25" customHeight="1" x14ac:dyDescent="0.25">
      <c r="A60" s="152" t="s">
        <v>186</v>
      </c>
      <c r="B60" s="151"/>
      <c r="C60" s="151"/>
      <c r="D60" s="151"/>
      <c r="E60" s="151"/>
      <c r="F60" s="151"/>
      <c r="G60" s="151"/>
      <c r="H60" s="151"/>
      <c r="I60" s="151"/>
    </row>
    <row r="61" spans="1:11" ht="12.75" customHeight="1" x14ac:dyDescent="0.25">
      <c r="A61" s="46" t="s">
        <v>110</v>
      </c>
      <c r="B61" s="46" t="s">
        <v>181</v>
      </c>
      <c r="C61" s="47" t="s">
        <v>106</v>
      </c>
      <c r="D61" s="47" t="s">
        <v>1</v>
      </c>
      <c r="E61" s="47" t="s">
        <v>0</v>
      </c>
      <c r="F61" s="48" t="s">
        <v>107</v>
      </c>
      <c r="G61" s="80"/>
      <c r="H61" s="149" t="s">
        <v>182</v>
      </c>
      <c r="I61" s="149" t="s">
        <v>183</v>
      </c>
      <c r="J61" s="146" t="s">
        <v>180</v>
      </c>
      <c r="K61" s="150" t="s">
        <v>158</v>
      </c>
    </row>
    <row r="62" spans="1:11" ht="11.1" customHeight="1" x14ac:dyDescent="0.25">
      <c r="A62" s="8">
        <v>1</v>
      </c>
      <c r="B62" s="51">
        <v>79</v>
      </c>
      <c r="C62" s="8">
        <v>20010101</v>
      </c>
      <c r="D62" s="10" t="s">
        <v>98</v>
      </c>
      <c r="E62" s="10" t="s">
        <v>63</v>
      </c>
      <c r="F62" s="14">
        <v>4.5833333333331602E-2</v>
      </c>
      <c r="G62" s="75">
        <v>6.4236111111111119E-2</v>
      </c>
      <c r="H62" s="91">
        <v>1.8402777777777778E-2</v>
      </c>
      <c r="I62" s="91">
        <v>3.7268518518518513E-2</v>
      </c>
      <c r="J62" s="91">
        <f t="shared" ref="J62:J71" si="7">I62+H62</f>
        <v>5.5671296296296288E-2</v>
      </c>
      <c r="K62" s="16"/>
    </row>
    <row r="63" spans="1:11" ht="11.1" customHeight="1" x14ac:dyDescent="0.25">
      <c r="A63" s="8">
        <v>2</v>
      </c>
      <c r="B63" s="51">
        <v>4</v>
      </c>
      <c r="C63" s="8">
        <v>20010608</v>
      </c>
      <c r="D63" s="10" t="s">
        <v>6</v>
      </c>
      <c r="E63" s="10" t="s">
        <v>3</v>
      </c>
      <c r="F63" s="14">
        <v>4.7916666666664803E-2</v>
      </c>
      <c r="G63" s="75">
        <v>6.6620370370370371E-2</v>
      </c>
      <c r="H63" s="91">
        <v>1.8703703703703705E-2</v>
      </c>
      <c r="I63" s="91">
        <v>3.7627314814814815E-2</v>
      </c>
      <c r="J63" s="91">
        <f t="shared" si="7"/>
        <v>5.6331018518518516E-2</v>
      </c>
      <c r="K63" s="91">
        <f>J63-$J$62</f>
        <v>6.5972222222222821E-4</v>
      </c>
    </row>
    <row r="64" spans="1:11" ht="11.1" customHeight="1" x14ac:dyDescent="0.25">
      <c r="A64" s="8">
        <v>3</v>
      </c>
      <c r="B64" s="51">
        <v>11</v>
      </c>
      <c r="C64" s="8">
        <v>20010214</v>
      </c>
      <c r="D64" s="10" t="s">
        <v>75</v>
      </c>
      <c r="E64" s="10" t="s">
        <v>63</v>
      </c>
      <c r="F64" s="14">
        <v>3.5416666666665597E-2</v>
      </c>
      <c r="G64" s="75">
        <v>5.4641203703703706E-2</v>
      </c>
      <c r="H64" s="91">
        <v>1.9224537037037037E-2</v>
      </c>
      <c r="I64" s="91">
        <v>3.7152777777777778E-2</v>
      </c>
      <c r="J64" s="91">
        <f t="shared" si="7"/>
        <v>5.6377314814814811E-2</v>
      </c>
      <c r="K64" s="91">
        <f t="shared" ref="K64:K96" si="8">J64-$J$62</f>
        <v>7.0601851851852249E-4</v>
      </c>
    </row>
    <row r="65" spans="1:11" ht="11.1" customHeight="1" x14ac:dyDescent="0.25">
      <c r="A65" s="8">
        <v>4</v>
      </c>
      <c r="B65" s="51">
        <v>63</v>
      </c>
      <c r="C65" s="8">
        <v>20020210</v>
      </c>
      <c r="D65" s="10" t="s">
        <v>109</v>
      </c>
      <c r="E65" s="10" t="s">
        <v>56</v>
      </c>
      <c r="F65" s="14">
        <v>3.4722222222221197E-2</v>
      </c>
      <c r="G65" s="75">
        <v>5.3900462962962963E-2</v>
      </c>
      <c r="H65" s="91">
        <v>1.9178240740740742E-2</v>
      </c>
      <c r="I65" s="91">
        <v>3.7199074074074072E-2</v>
      </c>
      <c r="J65" s="91">
        <f t="shared" si="7"/>
        <v>5.6377314814814811E-2</v>
      </c>
      <c r="K65" s="91">
        <f t="shared" si="8"/>
        <v>7.0601851851852249E-4</v>
      </c>
    </row>
    <row r="66" spans="1:11" ht="11.1" customHeight="1" x14ac:dyDescent="0.25">
      <c r="A66" s="8">
        <v>5</v>
      </c>
      <c r="B66" s="51">
        <v>2</v>
      </c>
      <c r="C66" s="51">
        <v>20010914</v>
      </c>
      <c r="D66" s="52" t="s">
        <v>4</v>
      </c>
      <c r="E66" s="52" t="s">
        <v>3</v>
      </c>
      <c r="F66" s="14"/>
      <c r="G66" s="75"/>
      <c r="H66" s="91">
        <v>1.9525462962962963E-2</v>
      </c>
      <c r="I66" s="91">
        <v>3.7222222222222219E-2</v>
      </c>
      <c r="J66" s="91">
        <f t="shared" si="7"/>
        <v>5.6747685185185179E-2</v>
      </c>
      <c r="K66" s="91">
        <f t="shared" si="8"/>
        <v>1.0763888888888906E-3</v>
      </c>
    </row>
    <row r="67" spans="1:11" ht="11.1" customHeight="1" x14ac:dyDescent="0.25">
      <c r="A67" s="8">
        <v>6</v>
      </c>
      <c r="B67" s="51">
        <v>64</v>
      </c>
      <c r="C67" s="8">
        <v>20011223</v>
      </c>
      <c r="D67" s="10" t="s">
        <v>78</v>
      </c>
      <c r="E67" s="10" t="s">
        <v>63</v>
      </c>
      <c r="F67" s="14"/>
      <c r="G67" s="75"/>
      <c r="H67" s="91">
        <v>1.9780092592592592E-2</v>
      </c>
      <c r="I67" s="91">
        <v>3.7395833333333336E-2</v>
      </c>
      <c r="J67" s="91">
        <f t="shared" si="7"/>
        <v>5.7175925925925929E-2</v>
      </c>
      <c r="K67" s="91">
        <f t="shared" si="8"/>
        <v>1.5046296296296405E-3</v>
      </c>
    </row>
    <row r="68" spans="1:11" ht="11.1" customHeight="1" x14ac:dyDescent="0.25">
      <c r="A68" s="8">
        <v>7</v>
      </c>
      <c r="B68" s="51">
        <v>13</v>
      </c>
      <c r="C68" s="8">
        <v>20010404</v>
      </c>
      <c r="D68" s="10" t="s">
        <v>34</v>
      </c>
      <c r="E68" s="10" t="s">
        <v>3</v>
      </c>
      <c r="F68" s="14">
        <v>4.8611111111109197E-2</v>
      </c>
      <c r="G68" s="75">
        <v>6.7673611111111115E-2</v>
      </c>
      <c r="H68" s="91">
        <v>1.90625E-2</v>
      </c>
      <c r="I68" s="91">
        <v>3.8171296296296293E-2</v>
      </c>
      <c r="J68" s="91">
        <f t="shared" si="7"/>
        <v>5.7233796296296297E-2</v>
      </c>
      <c r="K68" s="91">
        <f t="shared" si="8"/>
        <v>1.5625000000000083E-3</v>
      </c>
    </row>
    <row r="69" spans="1:11" ht="11.1" customHeight="1" x14ac:dyDescent="0.25">
      <c r="A69" s="8">
        <v>8</v>
      </c>
      <c r="B69" s="51">
        <v>41</v>
      </c>
      <c r="C69" s="8">
        <v>20010401</v>
      </c>
      <c r="D69" s="10" t="s">
        <v>77</v>
      </c>
      <c r="E69" s="10" t="s">
        <v>63</v>
      </c>
      <c r="F69" s="14"/>
      <c r="G69" s="75"/>
      <c r="H69" s="91">
        <v>1.96875E-2</v>
      </c>
      <c r="I69" s="91">
        <v>3.7627314814814815E-2</v>
      </c>
      <c r="J69" s="91">
        <f t="shared" si="7"/>
        <v>5.7314814814814818E-2</v>
      </c>
      <c r="K69" s="91">
        <f t="shared" si="8"/>
        <v>1.6435185185185303E-3</v>
      </c>
    </row>
    <row r="70" spans="1:11" ht="11.1" customHeight="1" x14ac:dyDescent="0.25">
      <c r="A70" s="8">
        <v>9</v>
      </c>
      <c r="B70" s="51">
        <v>66</v>
      </c>
      <c r="C70" s="8">
        <v>20010329</v>
      </c>
      <c r="D70" s="10" t="s">
        <v>84</v>
      </c>
      <c r="E70" s="10" t="s">
        <v>63</v>
      </c>
      <c r="F70" s="56"/>
      <c r="G70" s="16"/>
      <c r="H70" s="91">
        <v>2.0706018518518519E-2</v>
      </c>
      <c r="I70" s="91">
        <v>3.9074074074074074E-2</v>
      </c>
      <c r="J70" s="91">
        <f t="shared" si="7"/>
        <v>5.9780092592592593E-2</v>
      </c>
      <c r="K70" s="91">
        <f t="shared" si="8"/>
        <v>4.1087962962963048E-3</v>
      </c>
    </row>
    <row r="71" spans="1:11" ht="11.1" customHeight="1" x14ac:dyDescent="0.25">
      <c r="A71" s="8">
        <v>10</v>
      </c>
      <c r="B71" s="51">
        <v>40</v>
      </c>
      <c r="C71" s="8">
        <v>20020621</v>
      </c>
      <c r="D71" s="10" t="s">
        <v>11</v>
      </c>
      <c r="E71" s="10" t="s">
        <v>3</v>
      </c>
      <c r="F71" s="56"/>
      <c r="G71" s="16"/>
      <c r="H71" s="107">
        <v>2.0081018518518519E-2</v>
      </c>
      <c r="I71" s="107">
        <v>3.982638888888889E-2</v>
      </c>
      <c r="J71" s="91">
        <f t="shared" si="7"/>
        <v>5.9907407407407409E-2</v>
      </c>
      <c r="K71" s="91">
        <f t="shared" si="8"/>
        <v>4.236111111111121E-3</v>
      </c>
    </row>
    <row r="72" spans="1:11" ht="11.1" customHeight="1" x14ac:dyDescent="0.25">
      <c r="A72" s="8">
        <v>11</v>
      </c>
      <c r="B72" s="51">
        <v>37</v>
      </c>
      <c r="C72" s="8">
        <v>20010401</v>
      </c>
      <c r="D72" s="10" t="s">
        <v>76</v>
      </c>
      <c r="E72" s="10" t="s">
        <v>63</v>
      </c>
      <c r="F72" s="14">
        <v>1.8749999999999999E-2</v>
      </c>
      <c r="G72" s="92">
        <v>3.8275462962962963E-2</v>
      </c>
      <c r="H72" s="107">
        <v>2.0416666666666666E-2</v>
      </c>
      <c r="I72" s="107">
        <v>3.982638888888889E-2</v>
      </c>
      <c r="J72" s="91">
        <f>H72+I72</f>
        <v>6.0243055555555557E-2</v>
      </c>
      <c r="K72" s="91">
        <f t="shared" si="8"/>
        <v>4.5717592592592685E-3</v>
      </c>
    </row>
    <row r="73" spans="1:11" ht="11.1" customHeight="1" x14ac:dyDescent="0.25">
      <c r="A73" s="8">
        <v>12</v>
      </c>
      <c r="B73" s="51">
        <v>44</v>
      </c>
      <c r="C73" s="8">
        <v>20010101</v>
      </c>
      <c r="D73" s="10" t="s">
        <v>26</v>
      </c>
      <c r="E73" s="10" t="s">
        <v>3</v>
      </c>
      <c r="F73" s="14">
        <v>3.6805555555554398E-2</v>
      </c>
      <c r="G73" s="75">
        <v>5.6493055555555553E-2</v>
      </c>
      <c r="H73" s="107">
        <v>2.0821759259259259E-2</v>
      </c>
      <c r="I73" s="107">
        <v>3.982638888888889E-2</v>
      </c>
      <c r="J73" s="91">
        <f t="shared" ref="J73:J79" si="9">I73+H73</f>
        <v>6.0648148148148145E-2</v>
      </c>
      <c r="K73" s="91">
        <f t="shared" si="8"/>
        <v>4.9768518518518573E-3</v>
      </c>
    </row>
    <row r="74" spans="1:11" ht="11.1" customHeight="1" x14ac:dyDescent="0.25">
      <c r="A74" s="8">
        <v>13</v>
      </c>
      <c r="B74" s="51">
        <v>10</v>
      </c>
      <c r="C74" s="8">
        <v>20020402</v>
      </c>
      <c r="D74" s="10" t="s">
        <v>8</v>
      </c>
      <c r="E74" s="10" t="s">
        <v>3</v>
      </c>
      <c r="F74" s="14"/>
      <c r="G74" s="75"/>
      <c r="H74" s="91">
        <v>2.2916666666666669E-2</v>
      </c>
      <c r="I74" s="91">
        <v>3.78587962962963E-2</v>
      </c>
      <c r="J74" s="91">
        <f t="shared" si="9"/>
        <v>6.0775462962962969E-2</v>
      </c>
      <c r="K74" s="91">
        <f t="shared" si="8"/>
        <v>5.1041666666666805E-3</v>
      </c>
    </row>
    <row r="75" spans="1:11" ht="11.1" customHeight="1" x14ac:dyDescent="0.25">
      <c r="A75" s="8">
        <v>14</v>
      </c>
      <c r="B75" s="51">
        <v>55</v>
      </c>
      <c r="C75" s="8">
        <v>20010316</v>
      </c>
      <c r="D75" s="10" t="s">
        <v>42</v>
      </c>
      <c r="E75" s="10" t="s">
        <v>3</v>
      </c>
      <c r="F75" s="14"/>
      <c r="G75" s="75"/>
      <c r="H75" s="91">
        <v>2.0844907407407406E-2</v>
      </c>
      <c r="I75" s="91">
        <v>4.0509259259259259E-2</v>
      </c>
      <c r="J75" s="91">
        <f t="shared" si="9"/>
        <v>6.1354166666666668E-2</v>
      </c>
      <c r="K75" s="91">
        <f t="shared" si="8"/>
        <v>5.6828703703703798E-3</v>
      </c>
    </row>
    <row r="76" spans="1:11" ht="11.1" customHeight="1" x14ac:dyDescent="0.25">
      <c r="A76" s="8">
        <v>15</v>
      </c>
      <c r="B76" s="51">
        <v>72</v>
      </c>
      <c r="C76" s="8">
        <v>20020623</v>
      </c>
      <c r="D76" s="10" t="s">
        <v>87</v>
      </c>
      <c r="E76" s="10" t="s">
        <v>63</v>
      </c>
      <c r="F76" s="14"/>
      <c r="G76" s="75"/>
      <c r="H76" s="91">
        <v>2.1678240740740738E-2</v>
      </c>
      <c r="I76" s="91">
        <v>4.0196759259259258E-2</v>
      </c>
      <c r="J76" s="91">
        <f t="shared" si="9"/>
        <v>6.1874999999999999E-2</v>
      </c>
      <c r="K76" s="91">
        <f t="shared" si="8"/>
        <v>6.2037037037037113E-3</v>
      </c>
    </row>
    <row r="77" spans="1:11" ht="11.1" customHeight="1" x14ac:dyDescent="0.25">
      <c r="A77" s="8">
        <v>16</v>
      </c>
      <c r="B77" s="51">
        <v>62</v>
      </c>
      <c r="C77" s="8">
        <v>20020205</v>
      </c>
      <c r="D77" s="10" t="s">
        <v>48</v>
      </c>
      <c r="E77" s="10" t="s">
        <v>50</v>
      </c>
      <c r="F77" s="14"/>
      <c r="G77" s="75"/>
      <c r="H77" s="91">
        <v>2.1076388888888891E-2</v>
      </c>
      <c r="I77" s="91">
        <v>4.0856481481481487E-2</v>
      </c>
      <c r="J77" s="91">
        <f t="shared" si="9"/>
        <v>6.1932870370370374E-2</v>
      </c>
      <c r="K77" s="91">
        <f t="shared" si="8"/>
        <v>6.2615740740740861E-3</v>
      </c>
    </row>
    <row r="78" spans="1:11" ht="11.1" customHeight="1" x14ac:dyDescent="0.25">
      <c r="A78" s="8">
        <v>17</v>
      </c>
      <c r="B78" s="51">
        <v>80</v>
      </c>
      <c r="C78" s="8">
        <v>20010101</v>
      </c>
      <c r="D78" s="10" t="s">
        <v>99</v>
      </c>
      <c r="E78" s="10" t="s">
        <v>63</v>
      </c>
      <c r="F78" s="14"/>
      <c r="G78" s="75"/>
      <c r="H78" s="91">
        <v>2.1597222222222223E-2</v>
      </c>
      <c r="I78" s="91">
        <v>4.1180555555555554E-2</v>
      </c>
      <c r="J78" s="91">
        <f t="shared" si="9"/>
        <v>6.277777777777778E-2</v>
      </c>
      <c r="K78" s="91">
        <f t="shared" si="8"/>
        <v>7.1064814814814914E-3</v>
      </c>
    </row>
    <row r="79" spans="1:11" ht="11.1" customHeight="1" x14ac:dyDescent="0.25">
      <c r="A79" s="8">
        <v>18</v>
      </c>
      <c r="B79" s="51">
        <v>48</v>
      </c>
      <c r="C79" s="8">
        <v>20020205</v>
      </c>
      <c r="D79" s="10" t="s">
        <v>29</v>
      </c>
      <c r="E79" s="10" t="s">
        <v>3</v>
      </c>
      <c r="F79" s="14"/>
      <c r="G79" s="75"/>
      <c r="H79" s="91">
        <v>2.1215277777777777E-2</v>
      </c>
      <c r="I79" s="91">
        <v>4.2418981481481481E-2</v>
      </c>
      <c r="J79" s="91">
        <f t="shared" si="9"/>
        <v>6.3634259259259252E-2</v>
      </c>
      <c r="K79" s="91">
        <f t="shared" si="8"/>
        <v>7.9629629629629634E-3</v>
      </c>
    </row>
    <row r="80" spans="1:11" ht="11.1" customHeight="1" x14ac:dyDescent="0.25">
      <c r="A80" s="8">
        <v>19</v>
      </c>
      <c r="B80" s="51">
        <v>57</v>
      </c>
      <c r="C80" s="8">
        <v>20020101</v>
      </c>
      <c r="D80" s="10" t="s">
        <v>43</v>
      </c>
      <c r="E80" s="10" t="s">
        <v>3</v>
      </c>
      <c r="F80" s="14">
        <v>2.9166666666666001E-2</v>
      </c>
      <c r="G80" s="75">
        <v>5.0011574074074076E-2</v>
      </c>
      <c r="H80" s="91">
        <v>2.1342592592592594E-2</v>
      </c>
      <c r="I80" s="91">
        <v>4.3611111111111107E-2</v>
      </c>
      <c r="J80" s="91">
        <f>H80+I80</f>
        <v>6.4953703703703708E-2</v>
      </c>
      <c r="K80" s="91">
        <f t="shared" si="8"/>
        <v>9.2824074074074198E-3</v>
      </c>
    </row>
    <row r="81" spans="1:11" ht="11.1" customHeight="1" x14ac:dyDescent="0.25">
      <c r="A81" s="8">
        <v>20</v>
      </c>
      <c r="B81" s="51">
        <v>49</v>
      </c>
      <c r="C81" s="8">
        <v>20020706</v>
      </c>
      <c r="D81" s="10" t="s">
        <v>30</v>
      </c>
      <c r="E81" s="10" t="s">
        <v>3</v>
      </c>
      <c r="F81" s="14">
        <v>3.4027777777776803E-2</v>
      </c>
      <c r="G81" s="75">
        <v>5.5104166666666669E-2</v>
      </c>
      <c r="H81" s="91">
        <v>2.179398148148148E-2</v>
      </c>
      <c r="I81" s="91">
        <v>4.3611111111111107E-2</v>
      </c>
      <c r="J81" s="91">
        <f>H81+I81</f>
        <v>6.5405092592592584E-2</v>
      </c>
      <c r="K81" s="91">
        <f t="shared" si="8"/>
        <v>9.7337962962962959E-3</v>
      </c>
    </row>
    <row r="82" spans="1:11" ht="11.1" customHeight="1" x14ac:dyDescent="0.25">
      <c r="A82" s="8">
        <v>21</v>
      </c>
      <c r="B82" s="51">
        <v>58</v>
      </c>
      <c r="C82" s="8">
        <v>20020101</v>
      </c>
      <c r="D82" s="10" t="s">
        <v>123</v>
      </c>
      <c r="E82" s="10" t="s">
        <v>3</v>
      </c>
      <c r="F82" s="14">
        <v>2.5694444444443999E-2</v>
      </c>
      <c r="G82" s="75">
        <v>4.6909722222222221E-2</v>
      </c>
      <c r="H82" s="91">
        <v>2.1909722222222223E-2</v>
      </c>
      <c r="I82" s="91">
        <v>4.3738425925925924E-2</v>
      </c>
      <c r="J82" s="91">
        <f>I82+H82</f>
        <v>6.564814814814815E-2</v>
      </c>
      <c r="K82" s="91">
        <f t="shared" si="8"/>
        <v>9.9768518518518617E-3</v>
      </c>
    </row>
    <row r="83" spans="1:11" ht="11.1" customHeight="1" x14ac:dyDescent="0.25">
      <c r="A83" s="8">
        <v>22</v>
      </c>
      <c r="B83" s="51">
        <v>60</v>
      </c>
      <c r="C83" s="8">
        <v>20020330</v>
      </c>
      <c r="D83" s="10" t="s">
        <v>44</v>
      </c>
      <c r="E83" s="10" t="s">
        <v>3</v>
      </c>
      <c r="F83" s="14">
        <v>3.0555555555554802E-2</v>
      </c>
      <c r="G83" s="75">
        <v>5.1898148148148145E-2</v>
      </c>
      <c r="H83" s="91">
        <v>2.2349537037037032E-2</v>
      </c>
      <c r="I83" s="91">
        <v>4.3738425925925924E-2</v>
      </c>
      <c r="J83" s="91">
        <f>H83+I83</f>
        <v>6.6087962962962959E-2</v>
      </c>
      <c r="K83" s="91">
        <f t="shared" si="8"/>
        <v>1.0416666666666671E-2</v>
      </c>
    </row>
    <row r="84" spans="1:11" ht="11.1" customHeight="1" x14ac:dyDescent="0.25">
      <c r="A84" s="8">
        <v>23</v>
      </c>
      <c r="B84" s="51">
        <v>45</v>
      </c>
      <c r="C84" s="8">
        <v>20010512</v>
      </c>
      <c r="D84" s="10" t="s">
        <v>27</v>
      </c>
      <c r="E84" s="10" t="s">
        <v>3</v>
      </c>
      <c r="F84" s="14">
        <v>4.16666666666652E-2</v>
      </c>
      <c r="G84" s="75">
        <v>6.3344907407407405E-2</v>
      </c>
      <c r="H84" s="91">
        <v>2.1354166666666664E-2</v>
      </c>
      <c r="I84" s="91">
        <v>4.5844907407407404E-2</v>
      </c>
      <c r="J84" s="91">
        <f>H84+I84</f>
        <v>6.7199074074074064E-2</v>
      </c>
      <c r="K84" s="91">
        <f t="shared" si="8"/>
        <v>1.1527777777777776E-2</v>
      </c>
    </row>
    <row r="85" spans="1:11" ht="11.1" customHeight="1" x14ac:dyDescent="0.25">
      <c r="A85" s="8">
        <v>24</v>
      </c>
      <c r="B85" s="51">
        <v>46</v>
      </c>
      <c r="C85" s="8">
        <v>20010815</v>
      </c>
      <c r="D85" s="10" t="s">
        <v>28</v>
      </c>
      <c r="E85" s="10" t="s">
        <v>3</v>
      </c>
      <c r="F85" s="14">
        <v>2.4305555555555199E-2</v>
      </c>
      <c r="G85" s="75">
        <v>4.5659722222222227E-2</v>
      </c>
      <c r="H85" s="91">
        <v>2.2303240740740738E-2</v>
      </c>
      <c r="I85" s="91">
        <v>4.5520833333333337E-2</v>
      </c>
      <c r="J85" s="91">
        <f>I85+H85</f>
        <v>6.7824074074074078E-2</v>
      </c>
      <c r="K85" s="91">
        <f t="shared" si="8"/>
        <v>1.215277777777779E-2</v>
      </c>
    </row>
    <row r="86" spans="1:11" ht="11.1" customHeight="1" x14ac:dyDescent="0.25">
      <c r="A86" s="8">
        <v>25</v>
      </c>
      <c r="B86" s="51">
        <v>70</v>
      </c>
      <c r="C86" s="8">
        <v>20020323</v>
      </c>
      <c r="D86" s="10" t="s">
        <v>86</v>
      </c>
      <c r="E86" s="10" t="s">
        <v>63</v>
      </c>
      <c r="F86" s="14"/>
      <c r="G86" s="75"/>
      <c r="H86" s="91">
        <v>2.34375E-2</v>
      </c>
      <c r="I86" s="91">
        <v>4.6608796296296294E-2</v>
      </c>
      <c r="J86" s="91">
        <f>H86+I86</f>
        <v>7.0046296296296301E-2</v>
      </c>
      <c r="K86" s="91">
        <f t="shared" si="8"/>
        <v>1.4375000000000013E-2</v>
      </c>
    </row>
    <row r="87" spans="1:11" ht="11.1" customHeight="1" x14ac:dyDescent="0.25">
      <c r="A87" s="8">
        <v>26</v>
      </c>
      <c r="B87" s="51">
        <v>68</v>
      </c>
      <c r="C87" s="8">
        <v>20010617</v>
      </c>
      <c r="D87" s="10" t="s">
        <v>85</v>
      </c>
      <c r="E87" s="10" t="s">
        <v>63</v>
      </c>
      <c r="F87" s="14">
        <v>2.4999999999999599E-2</v>
      </c>
      <c r="G87" s="75">
        <v>4.7303240740740736E-2</v>
      </c>
      <c r="H87" s="91">
        <v>2.3668981481481485E-2</v>
      </c>
      <c r="I87" s="91">
        <v>4.6400462962962963E-2</v>
      </c>
      <c r="J87" s="91">
        <f>I87+H87</f>
        <v>7.0069444444444448E-2</v>
      </c>
      <c r="K87" s="91">
        <f t="shared" si="8"/>
        <v>1.439814814814816E-2</v>
      </c>
    </row>
    <row r="88" spans="1:11" ht="11.1" customHeight="1" x14ac:dyDescent="0.25">
      <c r="A88" s="8">
        <v>27</v>
      </c>
      <c r="B88" s="51">
        <v>75</v>
      </c>
      <c r="C88" s="8">
        <v>20020714</v>
      </c>
      <c r="D88" s="10" t="s">
        <v>90</v>
      </c>
      <c r="E88" s="10" t="s">
        <v>63</v>
      </c>
      <c r="F88" s="14">
        <v>2.08333333333332E-2</v>
      </c>
      <c r="G88" s="75">
        <v>4.3750000000000004E-2</v>
      </c>
      <c r="H88" s="91">
        <v>2.3634259259259258E-2</v>
      </c>
      <c r="I88" s="91">
        <v>4.6608796296296294E-2</v>
      </c>
      <c r="J88" s="91">
        <f>H88+I88</f>
        <v>7.0243055555555545E-2</v>
      </c>
      <c r="K88" s="91">
        <f t="shared" si="8"/>
        <v>1.4571759259259257E-2</v>
      </c>
    </row>
    <row r="89" spans="1:11" ht="11.1" customHeight="1" x14ac:dyDescent="0.25">
      <c r="A89" s="8">
        <v>28</v>
      </c>
      <c r="B89" s="51">
        <v>65</v>
      </c>
      <c r="C89" s="8">
        <v>20021011</v>
      </c>
      <c r="D89" s="10" t="s">
        <v>79</v>
      </c>
      <c r="E89" s="10" t="s">
        <v>63</v>
      </c>
      <c r="F89" s="14">
        <v>2.63888888888884E-2</v>
      </c>
      <c r="G89" s="75">
        <v>4.8182870370370369E-2</v>
      </c>
      <c r="H89" s="91">
        <v>2.5011574074074075E-2</v>
      </c>
      <c r="I89" s="91">
        <v>4.5844907407407404E-2</v>
      </c>
      <c r="J89" s="91">
        <f t="shared" ref="J89:J96" si="10">I89+H89</f>
        <v>7.0856481481481479E-2</v>
      </c>
      <c r="K89" s="91">
        <f t="shared" si="8"/>
        <v>1.518518518518519E-2</v>
      </c>
    </row>
    <row r="90" spans="1:11" ht="11.1" customHeight="1" x14ac:dyDescent="0.25">
      <c r="A90" s="8">
        <v>29</v>
      </c>
      <c r="B90" s="51">
        <v>38</v>
      </c>
      <c r="C90" s="8">
        <v>20020101</v>
      </c>
      <c r="D90" s="10" t="s">
        <v>10</v>
      </c>
      <c r="E90" s="10" t="s">
        <v>3</v>
      </c>
      <c r="F90" s="14">
        <v>3.1249999999999199E-2</v>
      </c>
      <c r="G90" s="75">
        <v>5.3159722222222226E-2</v>
      </c>
      <c r="H90" s="91">
        <v>2.4722222222222225E-2</v>
      </c>
      <c r="I90" s="91">
        <v>4.6342592592592595E-2</v>
      </c>
      <c r="J90" s="91">
        <f t="shared" si="10"/>
        <v>7.1064814814814817E-2</v>
      </c>
      <c r="K90" s="91">
        <f t="shared" si="8"/>
        <v>1.5393518518518529E-2</v>
      </c>
    </row>
    <row r="91" spans="1:11" ht="11.1" customHeight="1" x14ac:dyDescent="0.25">
      <c r="A91" s="8">
        <v>30</v>
      </c>
      <c r="B91" s="51">
        <v>74</v>
      </c>
      <c r="C91" s="8">
        <v>20021222</v>
      </c>
      <c r="D91" s="10" t="s">
        <v>89</v>
      </c>
      <c r="E91" s="10" t="s">
        <v>63</v>
      </c>
      <c r="F91" s="14">
        <v>4.3749999999998401E-2</v>
      </c>
      <c r="G91" s="75">
        <v>6.7384259259259255E-2</v>
      </c>
      <c r="H91" s="91">
        <v>2.4444444444444446E-2</v>
      </c>
      <c r="I91" s="91">
        <v>4.7928240740740737E-2</v>
      </c>
      <c r="J91" s="91">
        <f t="shared" si="10"/>
        <v>7.2372685185185179E-2</v>
      </c>
      <c r="K91" s="91">
        <f t="shared" si="8"/>
        <v>1.6701388888888891E-2</v>
      </c>
    </row>
    <row r="92" spans="1:11" ht="11.1" customHeight="1" x14ac:dyDescent="0.25">
      <c r="A92" s="8">
        <v>31</v>
      </c>
      <c r="B92" s="51">
        <v>77</v>
      </c>
      <c r="C92" s="8">
        <v>20020101</v>
      </c>
      <c r="D92" s="10" t="s">
        <v>91</v>
      </c>
      <c r="E92" s="10" t="s">
        <v>63</v>
      </c>
      <c r="F92" s="14">
        <v>3.2638888888888003E-2</v>
      </c>
      <c r="G92" s="75">
        <v>5.4988425925925927E-2</v>
      </c>
      <c r="H92" s="91">
        <v>2.6041666666666668E-2</v>
      </c>
      <c r="I92" s="91">
        <v>4.6400462962962963E-2</v>
      </c>
      <c r="J92" s="91">
        <f t="shared" si="10"/>
        <v>7.2442129629629634E-2</v>
      </c>
      <c r="K92" s="91">
        <f t="shared" si="8"/>
        <v>1.6770833333333346E-2</v>
      </c>
    </row>
    <row r="93" spans="1:11" ht="11.1" customHeight="1" x14ac:dyDescent="0.25">
      <c r="A93" s="8">
        <v>32</v>
      </c>
      <c r="B93" s="51">
        <v>73</v>
      </c>
      <c r="C93" s="8">
        <v>20021009</v>
      </c>
      <c r="D93" s="10" t="s">
        <v>88</v>
      </c>
      <c r="E93" s="10" t="s">
        <v>63</v>
      </c>
      <c r="F93" s="14">
        <v>4.09722222222208E-2</v>
      </c>
      <c r="G93" s="75">
        <v>6.4409722222222229E-2</v>
      </c>
      <c r="H93" s="91">
        <v>2.7384259259259257E-2</v>
      </c>
      <c r="I93" s="91">
        <v>4.6608796296296294E-2</v>
      </c>
      <c r="J93" s="91">
        <f t="shared" si="10"/>
        <v>7.3993055555555548E-2</v>
      </c>
      <c r="K93" s="91">
        <f t="shared" si="8"/>
        <v>1.832175925925926E-2</v>
      </c>
    </row>
    <row r="94" spans="1:11" ht="11.1" customHeight="1" x14ac:dyDescent="0.25">
      <c r="A94" s="8">
        <v>33</v>
      </c>
      <c r="B94" s="51">
        <v>78</v>
      </c>
      <c r="C94" s="8">
        <v>20020101</v>
      </c>
      <c r="D94" s="10" t="s">
        <v>92</v>
      </c>
      <c r="E94" s="10" t="s">
        <v>63</v>
      </c>
      <c r="F94" s="14"/>
      <c r="G94" s="75"/>
      <c r="H94" s="91">
        <v>2.5011574074074075E-2</v>
      </c>
      <c r="I94" s="91">
        <v>5.4872685185185184E-2</v>
      </c>
      <c r="J94" s="91">
        <f t="shared" si="10"/>
        <v>7.9884259259259266E-2</v>
      </c>
      <c r="K94" s="91">
        <f t="shared" si="8"/>
        <v>2.4212962962962978E-2</v>
      </c>
    </row>
    <row r="95" spans="1:11" ht="11.1" customHeight="1" x14ac:dyDescent="0.25">
      <c r="A95" s="8">
        <v>34</v>
      </c>
      <c r="B95" s="51">
        <v>51</v>
      </c>
      <c r="C95" s="8">
        <v>20010701</v>
      </c>
      <c r="D95" s="10" t="s">
        <v>33</v>
      </c>
      <c r="E95" s="10" t="s">
        <v>3</v>
      </c>
      <c r="F95" s="14"/>
      <c r="G95" s="75"/>
      <c r="H95" s="91">
        <v>2.809027777777778E-2</v>
      </c>
      <c r="I95" s="91">
        <v>5.4872685185185184E-2</v>
      </c>
      <c r="J95" s="91">
        <f t="shared" si="10"/>
        <v>8.2962962962962961E-2</v>
      </c>
      <c r="K95" s="91">
        <f t="shared" si="8"/>
        <v>2.7291666666666672E-2</v>
      </c>
    </row>
    <row r="96" spans="1:11" ht="11.1" customHeight="1" x14ac:dyDescent="0.25">
      <c r="A96" s="8">
        <v>35</v>
      </c>
      <c r="B96" s="51">
        <v>7</v>
      </c>
      <c r="C96" s="8">
        <v>20020616</v>
      </c>
      <c r="D96" s="10" t="s">
        <v>7</v>
      </c>
      <c r="E96" s="10" t="s">
        <v>3</v>
      </c>
      <c r="F96" s="14">
        <v>4.6527777777776003E-2</v>
      </c>
      <c r="G96" s="75">
        <v>6.8125000000000005E-2</v>
      </c>
      <c r="H96" s="91">
        <v>4.3923611111111115E-2</v>
      </c>
      <c r="I96" s="91">
        <v>4.5636574074074072E-2</v>
      </c>
      <c r="J96" s="91">
        <f t="shared" si="10"/>
        <v>8.9560185185185187E-2</v>
      </c>
      <c r="K96" s="91">
        <f t="shared" si="8"/>
        <v>3.3888888888888899E-2</v>
      </c>
    </row>
    <row r="97" spans="1:11" ht="11.1" customHeight="1" x14ac:dyDescent="0.25">
      <c r="A97" s="8"/>
      <c r="B97" s="51">
        <v>81</v>
      </c>
      <c r="C97" s="8">
        <v>20020101</v>
      </c>
      <c r="D97" s="10" t="s">
        <v>102</v>
      </c>
      <c r="E97" s="10" t="s">
        <v>63</v>
      </c>
      <c r="F97" s="14">
        <v>4.7222222222220403E-2</v>
      </c>
      <c r="G97" s="75">
        <v>7.2974537037037032E-2</v>
      </c>
      <c r="H97" s="91">
        <f>G97-F97</f>
        <v>2.5752314814816629E-2</v>
      </c>
      <c r="I97" s="91"/>
      <c r="J97" s="91"/>
      <c r="K97" s="91"/>
    </row>
    <row r="98" spans="1:11" ht="11.1" customHeight="1" x14ac:dyDescent="0.25">
      <c r="A98" s="8"/>
      <c r="B98" s="51">
        <v>61</v>
      </c>
      <c r="C98" s="8">
        <v>20021115</v>
      </c>
      <c r="D98" s="10" t="s">
        <v>45</v>
      </c>
      <c r="E98" s="10" t="s">
        <v>3</v>
      </c>
      <c r="F98" s="14">
        <v>3.3333333333332403E-2</v>
      </c>
      <c r="G98" s="75">
        <v>6.1712962962962963E-2</v>
      </c>
      <c r="H98" s="91">
        <f>G98-F98</f>
        <v>2.8379629629630559E-2</v>
      </c>
      <c r="I98" s="91"/>
      <c r="J98" s="91"/>
      <c r="K98" s="91"/>
    </row>
    <row r="99" spans="1:11" x14ac:dyDescent="0.25">
      <c r="A99" s="59" t="s">
        <v>132</v>
      </c>
      <c r="B99" s="60"/>
      <c r="C99" s="61"/>
      <c r="F99" s="57"/>
      <c r="G99" s="7"/>
      <c r="H99" s="7"/>
    </row>
    <row r="100" spans="1:11" ht="12.95" customHeight="1" x14ac:dyDescent="0.25">
      <c r="A100" s="241" t="s">
        <v>188</v>
      </c>
      <c r="B100" s="241"/>
      <c r="C100" s="241"/>
      <c r="D100" s="241"/>
      <c r="E100" s="241"/>
      <c r="F100" s="241"/>
      <c r="G100" s="241"/>
      <c r="H100" s="241"/>
      <c r="I100" s="241"/>
    </row>
    <row r="101" spans="1:11" ht="12.95" customHeight="1" x14ac:dyDescent="0.25">
      <c r="A101" s="46" t="s">
        <v>110</v>
      </c>
      <c r="B101" s="46" t="s">
        <v>181</v>
      </c>
      <c r="C101" s="47" t="s">
        <v>106</v>
      </c>
      <c r="D101" s="47" t="s">
        <v>1</v>
      </c>
      <c r="E101" s="47" t="s">
        <v>0</v>
      </c>
      <c r="F101" s="48" t="s">
        <v>107</v>
      </c>
      <c r="G101" s="80"/>
      <c r="H101" s="149" t="s">
        <v>182</v>
      </c>
      <c r="I101" s="149" t="s">
        <v>183</v>
      </c>
      <c r="J101" s="146" t="s">
        <v>180</v>
      </c>
      <c r="K101" s="150" t="s">
        <v>158</v>
      </c>
    </row>
    <row r="102" spans="1:11" ht="12" customHeight="1" x14ac:dyDescent="0.25">
      <c r="A102" s="133">
        <v>1</v>
      </c>
      <c r="B102" s="51">
        <v>58</v>
      </c>
      <c r="C102" s="51">
        <v>19990824</v>
      </c>
      <c r="D102" s="52" t="s">
        <v>39</v>
      </c>
      <c r="E102" s="52" t="s">
        <v>3</v>
      </c>
      <c r="F102" s="90">
        <v>6.2499999999997197E-2</v>
      </c>
      <c r="G102" s="88">
        <v>7.8993055555555566E-2</v>
      </c>
      <c r="H102" s="107">
        <v>1.6493055555555556E-2</v>
      </c>
      <c r="I102" s="90">
        <v>5.4270833333333331E-2</v>
      </c>
      <c r="J102" s="90">
        <f t="shared" ref="J102:J114" si="11">I102+H102</f>
        <v>7.076388888888889E-2</v>
      </c>
      <c r="K102" s="16"/>
    </row>
    <row r="103" spans="1:11" ht="12" customHeight="1" x14ac:dyDescent="0.25">
      <c r="A103" s="51">
        <v>2</v>
      </c>
      <c r="B103" s="51">
        <v>65</v>
      </c>
      <c r="C103" s="51">
        <v>19990611</v>
      </c>
      <c r="D103" s="52" t="s">
        <v>61</v>
      </c>
      <c r="E103" s="52" t="s">
        <v>56</v>
      </c>
      <c r="F103" s="134"/>
      <c r="G103" s="135"/>
      <c r="H103" s="107">
        <v>1.6863425925925928E-2</v>
      </c>
      <c r="I103" s="122">
        <v>5.4224537037037036E-2</v>
      </c>
      <c r="J103" s="136">
        <f t="shared" si="11"/>
        <v>7.1087962962962964E-2</v>
      </c>
      <c r="K103" s="107">
        <f t="shared" ref="K103:K114" si="12">J103-$J$102</f>
        <v>3.2407407407407385E-4</v>
      </c>
    </row>
    <row r="104" spans="1:11" ht="12" customHeight="1" x14ac:dyDescent="0.25">
      <c r="A104" s="51">
        <v>3</v>
      </c>
      <c r="B104" s="51">
        <v>66</v>
      </c>
      <c r="C104" s="51">
        <v>19990228</v>
      </c>
      <c r="D104" s="52" t="s">
        <v>70</v>
      </c>
      <c r="E104" s="52" t="s">
        <v>63</v>
      </c>
      <c r="F104" s="90">
        <v>6.5972222222222224E-2</v>
      </c>
      <c r="G104" s="88">
        <v>8.2939814814814813E-2</v>
      </c>
      <c r="H104" s="107">
        <v>1.6967592592592593E-2</v>
      </c>
      <c r="I104" s="90">
        <v>5.4351851851851853E-2</v>
      </c>
      <c r="J104" s="90">
        <f t="shared" si="11"/>
        <v>7.1319444444444449E-2</v>
      </c>
      <c r="K104" s="107">
        <f t="shared" si="12"/>
        <v>5.5555555555555913E-4</v>
      </c>
    </row>
    <row r="105" spans="1:11" ht="12" customHeight="1" x14ac:dyDescent="0.25">
      <c r="A105" s="51">
        <v>4</v>
      </c>
      <c r="B105" s="51">
        <v>69</v>
      </c>
      <c r="C105" s="51">
        <v>19990119</v>
      </c>
      <c r="D105" s="52" t="s">
        <v>71</v>
      </c>
      <c r="E105" s="52" t="s">
        <v>63</v>
      </c>
      <c r="F105" s="90">
        <v>6.6666666666666666E-2</v>
      </c>
      <c r="G105" s="88">
        <v>8.4074074074074079E-2</v>
      </c>
      <c r="H105" s="107">
        <v>1.7407407407407406E-2</v>
      </c>
      <c r="I105" s="90">
        <v>5.4363425925925933E-2</v>
      </c>
      <c r="J105" s="90">
        <f t="shared" si="11"/>
        <v>7.1770833333333339E-2</v>
      </c>
      <c r="K105" s="107">
        <f t="shared" si="12"/>
        <v>1.0069444444444492E-3</v>
      </c>
    </row>
    <row r="106" spans="1:11" ht="12" customHeight="1" x14ac:dyDescent="0.25">
      <c r="A106" s="51">
        <v>5</v>
      </c>
      <c r="B106" s="51">
        <v>35</v>
      </c>
      <c r="C106" s="51">
        <v>20000326</v>
      </c>
      <c r="D106" s="52" t="s">
        <v>108</v>
      </c>
      <c r="E106" s="52" t="s">
        <v>3</v>
      </c>
      <c r="F106" s="90">
        <v>6.5277777777777782E-2</v>
      </c>
      <c r="G106" s="88">
        <v>8.2141203703703702E-2</v>
      </c>
      <c r="H106" s="107">
        <v>1.8194444444444444E-2</v>
      </c>
      <c r="I106" s="90">
        <v>5.4305555555555551E-2</v>
      </c>
      <c r="J106" s="90">
        <f t="shared" si="11"/>
        <v>7.2499999999999995E-2</v>
      </c>
      <c r="K106" s="107">
        <f t="shared" si="12"/>
        <v>1.7361111111111049E-3</v>
      </c>
    </row>
    <row r="107" spans="1:11" ht="12" customHeight="1" x14ac:dyDescent="0.25">
      <c r="A107" s="51">
        <v>6</v>
      </c>
      <c r="B107" s="51">
        <v>70</v>
      </c>
      <c r="C107" s="51">
        <v>19990920</v>
      </c>
      <c r="D107" s="52" t="s">
        <v>74</v>
      </c>
      <c r="E107" s="52" t="s">
        <v>63</v>
      </c>
      <c r="F107" s="90">
        <v>6.8055555555552399E-2</v>
      </c>
      <c r="G107" s="88">
        <v>8.622685185185186E-2</v>
      </c>
      <c r="H107" s="107">
        <v>1.8171296296296297E-2</v>
      </c>
      <c r="I107" s="90">
        <v>5.4375E-2</v>
      </c>
      <c r="J107" s="90">
        <f t="shared" si="11"/>
        <v>7.2546296296296303E-2</v>
      </c>
      <c r="K107" s="107">
        <f t="shared" si="12"/>
        <v>1.7824074074074131E-3</v>
      </c>
    </row>
    <row r="108" spans="1:11" ht="12" customHeight="1" x14ac:dyDescent="0.25">
      <c r="A108" s="51">
        <v>7</v>
      </c>
      <c r="B108" s="51">
        <v>41</v>
      </c>
      <c r="C108" s="51">
        <v>20000226</v>
      </c>
      <c r="D108" s="52" t="s">
        <v>19</v>
      </c>
      <c r="E108" s="52" t="s">
        <v>3</v>
      </c>
      <c r="F108" s="90">
        <v>5.9722222222219602E-2</v>
      </c>
      <c r="G108" s="88">
        <v>7.7939814814814809E-2</v>
      </c>
      <c r="H108" s="107">
        <v>1.8217592592592594E-2</v>
      </c>
      <c r="I108" s="90">
        <v>5.4398148148148147E-2</v>
      </c>
      <c r="J108" s="90">
        <f t="shared" si="11"/>
        <v>7.2615740740740745E-2</v>
      </c>
      <c r="K108" s="107">
        <f t="shared" si="12"/>
        <v>1.8518518518518545E-3</v>
      </c>
    </row>
    <row r="109" spans="1:11" ht="12" customHeight="1" x14ac:dyDescent="0.25">
      <c r="A109" s="51">
        <v>8</v>
      </c>
      <c r="B109" s="51">
        <v>62</v>
      </c>
      <c r="C109" s="51">
        <v>20000320</v>
      </c>
      <c r="D109" s="52" t="s">
        <v>41</v>
      </c>
      <c r="E109" s="52" t="s">
        <v>3</v>
      </c>
      <c r="F109" s="90">
        <v>6.3888888888885997E-2</v>
      </c>
      <c r="G109" s="88">
        <v>8.1921296296296298E-2</v>
      </c>
      <c r="H109" s="107">
        <v>1.8032407407407407E-2</v>
      </c>
      <c r="I109" s="90">
        <v>5.5787037037037031E-2</v>
      </c>
      <c r="J109" s="90">
        <f t="shared" si="11"/>
        <v>7.3819444444444438E-2</v>
      </c>
      <c r="K109" s="107">
        <f t="shared" si="12"/>
        <v>3.0555555555555475E-3</v>
      </c>
    </row>
    <row r="110" spans="1:11" ht="12" customHeight="1" x14ac:dyDescent="0.25">
      <c r="A110" s="51">
        <v>9</v>
      </c>
      <c r="B110" s="131">
        <v>61</v>
      </c>
      <c r="C110" s="127">
        <v>19990913</v>
      </c>
      <c r="D110" s="128" t="s">
        <v>40</v>
      </c>
      <c r="E110" s="128" t="s">
        <v>3</v>
      </c>
      <c r="F110" s="130">
        <v>6.3194444444441597E-2</v>
      </c>
      <c r="G110" s="137">
        <v>8.2152777777777783E-2</v>
      </c>
      <c r="H110" s="107">
        <v>1.8958333333333334E-2</v>
      </c>
      <c r="I110" s="129">
        <v>6.25E-2</v>
      </c>
      <c r="J110" s="130">
        <f t="shared" si="11"/>
        <v>8.1458333333333327E-2</v>
      </c>
      <c r="K110" s="107">
        <f t="shared" si="12"/>
        <v>1.0694444444444437E-2</v>
      </c>
    </row>
    <row r="111" spans="1:11" ht="12" customHeight="1" x14ac:dyDescent="0.25">
      <c r="A111" s="51">
        <v>10</v>
      </c>
      <c r="B111" s="131">
        <v>30</v>
      </c>
      <c r="C111" s="131">
        <v>20000328</v>
      </c>
      <c r="D111" s="132" t="s">
        <v>2</v>
      </c>
      <c r="E111" s="132" t="s">
        <v>3</v>
      </c>
      <c r="F111" s="130">
        <v>5.6249999999997601E-2</v>
      </c>
      <c r="G111" s="138">
        <v>7.5729166666666667E-2</v>
      </c>
      <c r="H111" s="107">
        <v>1.9479166666666669E-2</v>
      </c>
      <c r="I111" s="129">
        <v>6.25E-2</v>
      </c>
      <c r="J111" s="130">
        <f t="shared" si="11"/>
        <v>8.1979166666666672E-2</v>
      </c>
      <c r="K111" s="107">
        <f t="shared" si="12"/>
        <v>1.1215277777777782E-2</v>
      </c>
    </row>
    <row r="112" spans="1:11" ht="12" customHeight="1" x14ac:dyDescent="0.25">
      <c r="A112" s="51">
        <v>11</v>
      </c>
      <c r="B112" s="131">
        <v>37</v>
      </c>
      <c r="C112" s="127">
        <v>20000810</v>
      </c>
      <c r="D112" s="128" t="s">
        <v>16</v>
      </c>
      <c r="E112" s="128" t="s">
        <v>3</v>
      </c>
      <c r="F112" s="130">
        <v>5.9027777777775202E-2</v>
      </c>
      <c r="G112" s="137">
        <v>7.8877314814814817E-2</v>
      </c>
      <c r="H112" s="107">
        <v>1.9849537037037037E-2</v>
      </c>
      <c r="I112" s="129">
        <v>6.25E-2</v>
      </c>
      <c r="J112" s="130">
        <f t="shared" si="11"/>
        <v>8.2349537037037041E-2</v>
      </c>
      <c r="K112" s="107">
        <f t="shared" si="12"/>
        <v>1.158564814814815E-2</v>
      </c>
    </row>
    <row r="113" spans="1:22" ht="12" customHeight="1" x14ac:dyDescent="0.25">
      <c r="A113" s="51">
        <v>12</v>
      </c>
      <c r="B113" s="131">
        <v>36</v>
      </c>
      <c r="C113" s="127">
        <v>20000407</v>
      </c>
      <c r="D113" s="128" t="s">
        <v>15</v>
      </c>
      <c r="E113" s="128" t="s">
        <v>3</v>
      </c>
      <c r="F113" s="139"/>
      <c r="G113" s="140"/>
      <c r="H113" s="107">
        <v>2.0729166666666667E-2</v>
      </c>
      <c r="I113" s="129">
        <v>6.25E-2</v>
      </c>
      <c r="J113" s="130">
        <f t="shared" si="11"/>
        <v>8.322916666666666E-2</v>
      </c>
      <c r="K113" s="107">
        <f t="shared" si="12"/>
        <v>1.246527777777777E-2</v>
      </c>
    </row>
    <row r="114" spans="1:22" ht="12" customHeight="1" x14ac:dyDescent="0.25">
      <c r="A114" s="51">
        <v>13</v>
      </c>
      <c r="B114" s="131">
        <v>64</v>
      </c>
      <c r="C114" s="127">
        <v>20000107</v>
      </c>
      <c r="D114" s="128" t="s">
        <v>59</v>
      </c>
      <c r="E114" s="128" t="s">
        <v>56</v>
      </c>
      <c r="F114" s="139"/>
      <c r="G114" s="140"/>
      <c r="H114" s="107">
        <v>2.074074074074074E-2</v>
      </c>
      <c r="I114" s="129">
        <v>6.25E-2</v>
      </c>
      <c r="J114" s="130">
        <f t="shared" si="11"/>
        <v>8.324074074074074E-2</v>
      </c>
      <c r="K114" s="107">
        <f t="shared" si="12"/>
        <v>1.247685185185185E-2</v>
      </c>
    </row>
    <row r="115" spans="1:22" ht="12" customHeight="1" x14ac:dyDescent="0.25">
      <c r="A115" s="51" t="s">
        <v>192</v>
      </c>
      <c r="B115" s="51">
        <v>45</v>
      </c>
      <c r="C115" s="8">
        <v>20000101</v>
      </c>
      <c r="D115" s="10" t="s">
        <v>37</v>
      </c>
      <c r="E115" s="10" t="s">
        <v>36</v>
      </c>
      <c r="F115" s="139"/>
      <c r="G115" s="140"/>
      <c r="H115" s="107">
        <v>2.2407407407407407E-2</v>
      </c>
      <c r="I115" s="129"/>
      <c r="J115" s="130"/>
      <c r="K115" s="107"/>
    </row>
    <row r="116" spans="1:22" x14ac:dyDescent="0.25">
      <c r="A116" s="94" t="s">
        <v>137</v>
      </c>
      <c r="B116" s="94"/>
      <c r="C116" s="94"/>
    </row>
    <row r="117" spans="1:22" ht="9.75" customHeight="1" x14ac:dyDescent="0.25">
      <c r="A117" s="240" t="s">
        <v>190</v>
      </c>
      <c r="B117" s="240"/>
      <c r="C117" s="240"/>
      <c r="D117" s="240"/>
      <c r="E117" s="240"/>
      <c r="F117" s="240"/>
      <c r="G117" s="240"/>
      <c r="H117" s="240"/>
      <c r="I117" s="240"/>
    </row>
    <row r="118" spans="1:22" ht="32.25" customHeight="1" x14ac:dyDescent="0.25">
      <c r="A118" s="149" t="s">
        <v>110</v>
      </c>
      <c r="B118" s="149" t="s">
        <v>181</v>
      </c>
      <c r="C118" s="155" t="s">
        <v>106</v>
      </c>
      <c r="D118" s="155" t="s">
        <v>1</v>
      </c>
      <c r="E118" s="155" t="s">
        <v>0</v>
      </c>
      <c r="F118" s="156" t="s">
        <v>107</v>
      </c>
      <c r="G118" s="157"/>
      <c r="H118" s="149" t="s">
        <v>182</v>
      </c>
      <c r="I118" s="149" t="s">
        <v>183</v>
      </c>
      <c r="J118" s="146" t="s">
        <v>180</v>
      </c>
      <c r="K118" s="150" t="s">
        <v>158</v>
      </c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11.1" customHeight="1" x14ac:dyDescent="0.25">
      <c r="A119" s="133">
        <v>1</v>
      </c>
      <c r="B119" s="181">
        <v>31</v>
      </c>
      <c r="C119" s="51">
        <v>19980522</v>
      </c>
      <c r="D119" s="52" t="s">
        <v>23</v>
      </c>
      <c r="E119" s="52" t="s">
        <v>3</v>
      </c>
      <c r="F119" s="167">
        <v>8.1249999999996006E-2</v>
      </c>
      <c r="G119" s="167">
        <v>0.11247685185185186</v>
      </c>
      <c r="H119" s="90">
        <v>3.1226851851851853E-2</v>
      </c>
      <c r="I119" s="90">
        <v>6.6122685185185187E-2</v>
      </c>
      <c r="J119" s="90">
        <f t="shared" ref="J119:J126" si="13">I119+H119</f>
        <v>9.734953703703704E-2</v>
      </c>
      <c r="K119" s="86"/>
      <c r="M119" s="70"/>
      <c r="N119" s="70"/>
      <c r="O119" s="71"/>
      <c r="P119" s="71"/>
      <c r="Q119" s="72"/>
      <c r="R119" s="72"/>
      <c r="S119" s="34"/>
      <c r="T119" s="206"/>
      <c r="U119" s="34"/>
      <c r="V119" s="34"/>
    </row>
    <row r="120" spans="1:22" ht="11.1" customHeight="1" x14ac:dyDescent="0.25">
      <c r="A120" s="133">
        <v>2</v>
      </c>
      <c r="B120" s="181">
        <v>90</v>
      </c>
      <c r="C120" s="51">
        <v>19861009</v>
      </c>
      <c r="D120" s="52" t="s">
        <v>65</v>
      </c>
      <c r="E120" s="52" t="s">
        <v>63</v>
      </c>
      <c r="F120" s="167">
        <v>8.5416666666662394E-2</v>
      </c>
      <c r="G120" s="167">
        <v>0.11784722222222221</v>
      </c>
      <c r="H120" s="90">
        <v>3.243055555555556E-2</v>
      </c>
      <c r="I120" s="90">
        <v>6.5532407407407414E-2</v>
      </c>
      <c r="J120" s="90">
        <f t="shared" si="13"/>
        <v>9.7962962962962974E-2</v>
      </c>
      <c r="K120" s="91">
        <f>J120-$J$119</f>
        <v>6.1342592592593392E-4</v>
      </c>
      <c r="M120" s="70"/>
      <c r="N120" s="63"/>
      <c r="O120" s="71"/>
      <c r="P120" s="71"/>
      <c r="Q120" s="72"/>
      <c r="R120" s="72"/>
      <c r="S120" s="34"/>
      <c r="T120" s="147"/>
      <c r="U120" s="34"/>
      <c r="V120" s="34"/>
    </row>
    <row r="121" spans="1:22" ht="11.1" customHeight="1" x14ac:dyDescent="0.25">
      <c r="A121" s="51">
        <v>3</v>
      </c>
      <c r="B121" s="181">
        <v>37</v>
      </c>
      <c r="C121" s="51">
        <v>19981216</v>
      </c>
      <c r="D121" s="52" t="s">
        <v>25</v>
      </c>
      <c r="E121" s="52" t="s">
        <v>3</v>
      </c>
      <c r="F121" s="167">
        <v>8.2638888888884807E-2</v>
      </c>
      <c r="G121" s="167">
        <v>0.11730324074074074</v>
      </c>
      <c r="H121" s="90">
        <v>3.4664351851851849E-2</v>
      </c>
      <c r="I121" s="90">
        <v>6.5648148148148136E-2</v>
      </c>
      <c r="J121" s="90">
        <f t="shared" si="13"/>
        <v>0.10031249999999999</v>
      </c>
      <c r="K121" s="91">
        <f t="shared" ref="K121:K126" si="14">J121-$J$119</f>
        <v>2.962962962962945E-3</v>
      </c>
      <c r="M121" s="70"/>
      <c r="N121" s="70"/>
      <c r="O121" s="71"/>
      <c r="P121" s="71"/>
      <c r="Q121" s="72"/>
      <c r="R121" s="72"/>
      <c r="S121" s="34"/>
      <c r="T121" s="147"/>
      <c r="U121" s="34"/>
      <c r="V121" s="34"/>
    </row>
    <row r="122" spans="1:22" ht="11.1" customHeight="1" x14ac:dyDescent="0.25">
      <c r="A122" s="51">
        <v>4</v>
      </c>
      <c r="B122" s="181">
        <v>27</v>
      </c>
      <c r="C122" s="51">
        <v>19970102</v>
      </c>
      <c r="D122" s="52" t="s">
        <v>69</v>
      </c>
      <c r="E122" s="52" t="s">
        <v>63</v>
      </c>
      <c r="F122" s="167">
        <v>8.7499999999995595E-2</v>
      </c>
      <c r="G122" s="167">
        <v>0.12282407407407407</v>
      </c>
      <c r="H122" s="90">
        <v>3.532407407407407E-2</v>
      </c>
      <c r="I122" s="90">
        <v>6.5601851851851856E-2</v>
      </c>
      <c r="J122" s="167">
        <f t="shared" si="13"/>
        <v>0.10092592592592592</v>
      </c>
      <c r="K122" s="91">
        <f t="shared" si="14"/>
        <v>3.576388888888879E-3</v>
      </c>
      <c r="M122" s="70"/>
      <c r="N122" s="70"/>
      <c r="O122" s="71"/>
      <c r="P122" s="71"/>
      <c r="Q122" s="72"/>
      <c r="R122" s="72"/>
      <c r="S122" s="34"/>
      <c r="T122" s="147"/>
      <c r="U122" s="34"/>
      <c r="V122" s="34"/>
    </row>
    <row r="123" spans="1:22" ht="11.1" customHeight="1" x14ac:dyDescent="0.25">
      <c r="A123" s="51">
        <v>5</v>
      </c>
      <c r="B123" s="181">
        <v>52</v>
      </c>
      <c r="C123" s="181">
        <v>19970626</v>
      </c>
      <c r="D123" s="52" t="s">
        <v>113</v>
      </c>
      <c r="E123" s="52" t="s">
        <v>3</v>
      </c>
      <c r="F123" s="167">
        <v>7.9166666666666663E-2</v>
      </c>
      <c r="G123" s="167">
        <v>0.11663194444444445</v>
      </c>
      <c r="H123" s="90">
        <v>3.7465277777777778E-2</v>
      </c>
      <c r="I123" s="90">
        <v>6.5578703703703708E-2</v>
      </c>
      <c r="J123" s="90">
        <f t="shared" si="13"/>
        <v>0.10304398148148149</v>
      </c>
      <c r="K123" s="91">
        <f t="shared" si="14"/>
        <v>5.6944444444444464E-3</v>
      </c>
      <c r="M123" s="70"/>
      <c r="N123" s="70"/>
      <c r="O123" s="71"/>
      <c r="P123" s="71"/>
      <c r="Q123" s="72"/>
      <c r="R123" s="72"/>
      <c r="S123" s="147"/>
      <c r="T123" s="147"/>
      <c r="U123" s="34"/>
      <c r="V123" s="34"/>
    </row>
    <row r="124" spans="1:22" ht="11.1" customHeight="1" x14ac:dyDescent="0.25">
      <c r="A124" s="51">
        <v>6</v>
      </c>
      <c r="B124" s="181">
        <v>36</v>
      </c>
      <c r="C124" s="51">
        <v>19980927</v>
      </c>
      <c r="D124" s="52" t="s">
        <v>24</v>
      </c>
      <c r="E124" s="52" t="s">
        <v>3</v>
      </c>
      <c r="F124" s="167">
        <v>8.1944444444440406E-2</v>
      </c>
      <c r="G124" s="167">
        <v>0.11297453703703704</v>
      </c>
      <c r="H124" s="90">
        <v>3.1030092592592592E-2</v>
      </c>
      <c r="I124" s="90">
        <v>7.3344907407407414E-2</v>
      </c>
      <c r="J124" s="90">
        <f t="shared" si="13"/>
        <v>0.10437500000000001</v>
      </c>
      <c r="K124" s="91">
        <f t="shared" si="14"/>
        <v>7.0254629629629695E-3</v>
      </c>
      <c r="L124" s="34"/>
      <c r="M124" s="70"/>
      <c r="N124" s="70"/>
      <c r="O124" s="71"/>
      <c r="P124" s="71"/>
      <c r="Q124" s="72"/>
      <c r="R124" s="72"/>
      <c r="S124" s="147"/>
      <c r="T124" s="147"/>
      <c r="U124" s="34"/>
      <c r="V124" s="34"/>
    </row>
    <row r="125" spans="1:22" ht="11.1" customHeight="1" x14ac:dyDescent="0.25">
      <c r="A125" s="51">
        <v>7</v>
      </c>
      <c r="B125" s="181">
        <v>28</v>
      </c>
      <c r="C125" s="51">
        <v>19960927</v>
      </c>
      <c r="D125" s="52" t="s">
        <v>68</v>
      </c>
      <c r="E125" s="52" t="s">
        <v>63</v>
      </c>
      <c r="F125" s="167">
        <v>8.6805555555551195E-2</v>
      </c>
      <c r="G125" s="167">
        <v>0.11790509259259259</v>
      </c>
      <c r="H125" s="90">
        <v>3.1099537037037037E-2</v>
      </c>
      <c r="I125" s="90">
        <v>7.3356481481481481E-2</v>
      </c>
      <c r="J125" s="90">
        <f t="shared" si="13"/>
        <v>0.10445601851851852</v>
      </c>
      <c r="K125" s="91">
        <f t="shared" si="14"/>
        <v>7.1064814814814775E-3</v>
      </c>
      <c r="L125" s="34"/>
      <c r="M125" s="70"/>
      <c r="N125" s="70"/>
      <c r="O125" s="71"/>
      <c r="P125" s="71"/>
      <c r="Q125" s="72"/>
      <c r="R125" s="72"/>
      <c r="S125" s="147"/>
      <c r="T125" s="207"/>
      <c r="U125" s="34"/>
      <c r="V125" s="34"/>
    </row>
    <row r="126" spans="1:22" ht="11.1" customHeight="1" x14ac:dyDescent="0.25">
      <c r="A126" s="51">
        <v>8</v>
      </c>
      <c r="B126" s="181">
        <v>73</v>
      </c>
      <c r="C126" s="51">
        <v>19830930</v>
      </c>
      <c r="D126" s="52" t="s">
        <v>62</v>
      </c>
      <c r="E126" s="52" t="s">
        <v>63</v>
      </c>
      <c r="F126" s="167">
        <v>8.3333333333329193E-2</v>
      </c>
      <c r="G126" s="167">
        <v>0.11959490740740741</v>
      </c>
      <c r="H126" s="90">
        <v>3.6261574074074078E-2</v>
      </c>
      <c r="I126" s="90">
        <v>7.0104166666666676E-2</v>
      </c>
      <c r="J126" s="90">
        <f t="shared" si="13"/>
        <v>0.10636574074074076</v>
      </c>
      <c r="K126" s="91">
        <f t="shared" si="14"/>
        <v>9.0162037037037207E-3</v>
      </c>
      <c r="L126" s="3"/>
      <c r="M126" s="70"/>
      <c r="N126" s="70"/>
      <c r="O126" s="71"/>
      <c r="P126" s="71"/>
      <c r="Q126" s="72"/>
      <c r="R126" s="72"/>
      <c r="S126" s="147"/>
      <c r="T126" s="147"/>
      <c r="U126" s="34"/>
      <c r="V126" s="34"/>
    </row>
    <row r="127" spans="1:22" ht="12" customHeight="1" x14ac:dyDescent="0.25">
      <c r="A127" s="168" t="s">
        <v>192</v>
      </c>
      <c r="B127" s="133">
        <v>43</v>
      </c>
      <c r="C127" s="182">
        <v>19840808</v>
      </c>
      <c r="D127" s="183" t="s">
        <v>21</v>
      </c>
      <c r="E127" s="183" t="s">
        <v>3</v>
      </c>
      <c r="F127" s="134"/>
      <c r="G127" s="135"/>
      <c r="H127" s="122"/>
      <c r="I127" s="122">
        <v>6.5532407407407414E-2</v>
      </c>
      <c r="J127" s="168"/>
      <c r="K127" s="168"/>
      <c r="L127" s="34"/>
      <c r="M127" s="34"/>
      <c r="N127" s="63"/>
      <c r="O127" s="70"/>
      <c r="P127" s="71"/>
      <c r="Q127" s="71"/>
      <c r="R127" s="72"/>
      <c r="S127" s="72"/>
      <c r="T127" s="147"/>
      <c r="U127" s="34"/>
      <c r="V127" s="34"/>
    </row>
    <row r="128" spans="1:22" ht="12" customHeight="1" x14ac:dyDescent="0.25">
      <c r="A128" s="168" t="s">
        <v>192</v>
      </c>
      <c r="B128" s="181">
        <v>82</v>
      </c>
      <c r="C128" s="8">
        <v>19961207</v>
      </c>
      <c r="D128" s="10" t="s">
        <v>38</v>
      </c>
      <c r="E128" s="10" t="s">
        <v>3</v>
      </c>
      <c r="F128" s="167">
        <v>8.4027777777773593E-2</v>
      </c>
      <c r="G128" s="184">
        <v>0.11958333333333333</v>
      </c>
      <c r="H128" s="107">
        <v>3.5555555555555556E-2</v>
      </c>
      <c r="I128" s="91"/>
      <c r="J128" s="91"/>
      <c r="K128" s="168"/>
      <c r="M128" s="34"/>
      <c r="N128" s="63"/>
      <c r="O128" s="70"/>
      <c r="P128" s="71"/>
      <c r="Q128" s="71"/>
      <c r="R128" s="72"/>
      <c r="S128" s="72"/>
      <c r="T128" s="147"/>
      <c r="U128" s="34"/>
      <c r="V128" s="34"/>
    </row>
    <row r="129" spans="1:22" ht="12" customHeight="1" x14ac:dyDescent="0.25">
      <c r="A129" s="168" t="s">
        <v>192</v>
      </c>
      <c r="B129" s="181">
        <v>92</v>
      </c>
      <c r="C129" s="51">
        <v>19950713</v>
      </c>
      <c r="D129" s="52" t="s">
        <v>66</v>
      </c>
      <c r="E129" s="52" t="s">
        <v>63</v>
      </c>
      <c r="F129" s="167"/>
      <c r="G129" s="184"/>
      <c r="H129" s="107">
        <v>3.5648148148148151E-2</v>
      </c>
      <c r="I129" s="91"/>
      <c r="J129" s="91"/>
      <c r="K129" s="168"/>
      <c r="M129" s="34"/>
      <c r="N129" s="63"/>
      <c r="O129" s="125"/>
      <c r="P129" s="158"/>
      <c r="Q129" s="158"/>
      <c r="R129" s="72"/>
      <c r="S129" s="6"/>
      <c r="T129" s="126"/>
      <c r="U129" s="34"/>
      <c r="V129" s="34"/>
    </row>
    <row r="130" spans="1:22" ht="12" customHeight="1" x14ac:dyDescent="0.25">
      <c r="A130" s="168" t="s">
        <v>192</v>
      </c>
      <c r="B130" s="181">
        <v>89</v>
      </c>
      <c r="C130" s="8">
        <v>19821117</v>
      </c>
      <c r="D130" s="10" t="s">
        <v>64</v>
      </c>
      <c r="E130" s="10" t="s">
        <v>63</v>
      </c>
      <c r="F130" s="167">
        <v>8.4722222222217994E-2</v>
      </c>
      <c r="G130" s="184">
        <v>0.12377314814814815</v>
      </c>
      <c r="H130" s="107">
        <v>3.9050925925925926E-2</v>
      </c>
      <c r="I130" s="91"/>
      <c r="J130" s="91"/>
      <c r="K130" s="168"/>
      <c r="M130" s="34"/>
      <c r="N130" s="63"/>
      <c r="O130" s="70"/>
      <c r="P130" s="71"/>
      <c r="Q130" s="71"/>
      <c r="R130" s="72"/>
      <c r="S130" s="6"/>
      <c r="T130" s="126"/>
      <c r="U130" s="34"/>
      <c r="V130" s="34"/>
    </row>
    <row r="131" spans="1:22" x14ac:dyDescent="0.25">
      <c r="M131" s="34"/>
      <c r="N131" s="63"/>
      <c r="O131" s="125"/>
      <c r="P131" s="158"/>
      <c r="Q131" s="158"/>
      <c r="R131" s="72"/>
      <c r="S131" s="6"/>
      <c r="T131" s="126"/>
      <c r="U131" s="34"/>
      <c r="V131" s="34"/>
    </row>
    <row r="132" spans="1:22" ht="23.25" customHeight="1" x14ac:dyDescent="0.25"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12" customHeight="1" x14ac:dyDescent="0.25"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12" customHeight="1" x14ac:dyDescent="0.25"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12" customHeight="1" x14ac:dyDescent="0.25"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12" customHeight="1" x14ac:dyDescent="0.25"/>
    <row r="137" spans="1:22" ht="12" customHeight="1" x14ac:dyDescent="0.25"/>
    <row r="138" spans="1:22" ht="12" customHeight="1" x14ac:dyDescent="0.25"/>
    <row r="139" spans="1:22" s="15" customFormat="1" ht="12" customHeight="1" x14ac:dyDescent="0.25"/>
    <row r="140" spans="1:22" ht="12" customHeight="1" x14ac:dyDescent="0.25"/>
    <row r="141" spans="1:22" ht="12" customHeight="1" x14ac:dyDescent="0.25">
      <c r="A141" s="102"/>
      <c r="B141" s="102"/>
      <c r="C141" s="102"/>
      <c r="F141" s="13"/>
    </row>
    <row r="142" spans="1:22" ht="12.75" customHeight="1" x14ac:dyDescent="0.25"/>
    <row r="143" spans="1:22" ht="24" customHeight="1" x14ac:dyDescent="0.25"/>
    <row r="144" spans="1:22" ht="12" customHeight="1" x14ac:dyDescent="0.25"/>
    <row r="145" spans="1:8" ht="12" customHeight="1" x14ac:dyDescent="0.25"/>
    <row r="146" spans="1:8" ht="12" customHeight="1" x14ac:dyDescent="0.25"/>
    <row r="147" spans="1:8" ht="12" customHeight="1" x14ac:dyDescent="0.25"/>
    <row r="148" spans="1:8" ht="12" customHeight="1" x14ac:dyDescent="0.25"/>
    <row r="149" spans="1:8" ht="12" customHeight="1" x14ac:dyDescent="0.25"/>
    <row r="150" spans="1:8" ht="12" customHeight="1" x14ac:dyDescent="0.25"/>
    <row r="151" spans="1:8" ht="12" customHeight="1" x14ac:dyDescent="0.25"/>
    <row r="152" spans="1:8" ht="12" customHeight="1" x14ac:dyDescent="0.25"/>
    <row r="154" spans="1:8" x14ac:dyDescent="0.25">
      <c r="A154" s="102"/>
      <c r="B154" s="102"/>
      <c r="C154" s="102"/>
      <c r="F154" s="13"/>
    </row>
    <row r="155" spans="1:8" x14ac:dyDescent="0.25">
      <c r="A155" s="102"/>
      <c r="B155" s="102"/>
      <c r="C155" s="102"/>
      <c r="F155" s="57"/>
      <c r="G155" s="7"/>
      <c r="H155" s="7"/>
    </row>
    <row r="156" spans="1:8" x14ac:dyDescent="0.25">
      <c r="A156" s="102"/>
      <c r="B156" s="102"/>
      <c r="C156" s="102"/>
      <c r="F156" s="57"/>
      <c r="G156" s="7"/>
      <c r="H156" s="7"/>
    </row>
    <row r="157" spans="1:8" x14ac:dyDescent="0.25">
      <c r="A157" s="102"/>
      <c r="B157" s="102"/>
      <c r="C157" s="102"/>
      <c r="F157" s="57"/>
      <c r="G157" s="7"/>
      <c r="H157" s="7"/>
    </row>
    <row r="158" spans="1:8" x14ac:dyDescent="0.25">
      <c r="A158" s="1"/>
      <c r="B158" s="1"/>
      <c r="C158" s="1"/>
      <c r="F158" s="13"/>
    </row>
    <row r="159" spans="1:8" x14ac:dyDescent="0.25">
      <c r="A159" s="1"/>
      <c r="B159" s="1"/>
      <c r="C159" s="1"/>
      <c r="F159" s="13"/>
    </row>
    <row r="160" spans="1:8" x14ac:dyDescent="0.25">
      <c r="A160" s="1"/>
      <c r="B160" s="1"/>
      <c r="C160" s="1"/>
      <c r="F160" s="13"/>
    </row>
  </sheetData>
  <sortState ref="B120:K127">
    <sortCondition ref="J120:J127"/>
  </sortState>
  <mergeCells count="4">
    <mergeCell ref="A117:I117"/>
    <mergeCell ref="A1:J1"/>
    <mergeCell ref="A4:J4"/>
    <mergeCell ref="A100:I10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opLeftCell="A115" zoomScaleNormal="100" workbookViewId="0">
      <selection activeCell="L127" sqref="L127"/>
    </sheetView>
  </sheetViews>
  <sheetFormatPr defaultRowHeight="15" x14ac:dyDescent="0.25"/>
  <cols>
    <col min="1" max="1" width="5.42578125" customWidth="1"/>
    <col min="2" max="2" width="6.85546875" customWidth="1"/>
    <col min="3" max="3" width="11.140625" customWidth="1"/>
    <col min="4" max="4" width="19.7109375" style="11" customWidth="1"/>
    <col min="5" max="5" width="11.42578125" style="11" customWidth="1"/>
    <col min="6" max="6" width="0.140625" style="15" hidden="1" customWidth="1"/>
    <col min="7" max="7" width="9.7109375" hidden="1" customWidth="1"/>
    <col min="8" max="8" width="11.140625" customWidth="1"/>
    <col min="9" max="9" width="10.5703125" customWidth="1"/>
    <col min="14" max="16" width="9.140625" customWidth="1"/>
  </cols>
  <sheetData>
    <row r="1" spans="1:15" x14ac:dyDescent="0.25">
      <c r="A1" s="95" t="s">
        <v>104</v>
      </c>
      <c r="B1" s="96"/>
      <c r="C1" s="95"/>
      <c r="D1" s="95"/>
      <c r="E1" s="95"/>
      <c r="F1" s="97"/>
      <c r="G1" s="97"/>
      <c r="H1" s="97"/>
      <c r="I1" s="97"/>
      <c r="J1" s="34"/>
    </row>
    <row r="2" spans="1:15" x14ac:dyDescent="0.25">
      <c r="A2" s="95"/>
      <c r="B2" s="96"/>
      <c r="C2" s="95"/>
      <c r="D2" s="95"/>
      <c r="E2" s="95"/>
      <c r="F2" s="97"/>
      <c r="G2" s="97"/>
      <c r="H2" s="97"/>
      <c r="I2" s="97"/>
      <c r="J2" s="34"/>
    </row>
    <row r="3" spans="1:15" x14ac:dyDescent="0.25">
      <c r="A3" s="42" t="s">
        <v>154</v>
      </c>
      <c r="B3" s="42"/>
      <c r="C3" s="42"/>
      <c r="D3" s="44"/>
      <c r="E3" s="44"/>
      <c r="F3" s="98"/>
      <c r="G3" s="42"/>
      <c r="H3" s="42"/>
      <c r="I3" s="44"/>
      <c r="J3" s="45"/>
      <c r="K3" s="17"/>
      <c r="L3" s="18"/>
      <c r="M3" s="18"/>
      <c r="N3" s="18"/>
      <c r="O3" s="18"/>
    </row>
    <row r="4" spans="1:15" x14ac:dyDescent="0.25">
      <c r="A4" s="42"/>
      <c r="B4" s="42"/>
      <c r="C4" s="42"/>
      <c r="D4" s="44" t="s">
        <v>191</v>
      </c>
      <c r="E4" s="44"/>
      <c r="F4" s="98"/>
      <c r="G4" s="42"/>
      <c r="H4" s="42"/>
      <c r="I4" s="44"/>
      <c r="J4" s="45"/>
      <c r="K4" s="17"/>
      <c r="L4" s="18"/>
      <c r="M4" s="18"/>
      <c r="N4" s="18"/>
      <c r="O4" s="18"/>
    </row>
    <row r="5" spans="1:15" x14ac:dyDescent="0.25">
      <c r="A5" s="93"/>
      <c r="B5" s="93"/>
      <c r="C5" s="93"/>
      <c r="D5" s="99" t="s">
        <v>159</v>
      </c>
      <c r="E5" s="99"/>
      <c r="F5" s="100"/>
      <c r="G5" s="93"/>
      <c r="H5" s="93"/>
      <c r="I5" s="93"/>
      <c r="K5" s="17"/>
      <c r="L5" s="18"/>
      <c r="M5" s="18"/>
      <c r="N5" s="18"/>
      <c r="O5" s="18"/>
    </row>
    <row r="6" spans="1:15" ht="15.75" thickBot="1" x14ac:dyDescent="0.3">
      <c r="A6" s="234" t="s">
        <v>115</v>
      </c>
      <c r="B6" s="234"/>
      <c r="C6" s="234"/>
      <c r="D6" s="234"/>
      <c r="E6" s="234"/>
      <c r="F6" s="234"/>
      <c r="G6" s="234"/>
      <c r="H6" s="234"/>
      <c r="I6" s="234"/>
      <c r="J6" s="234"/>
      <c r="K6" s="17"/>
      <c r="L6" s="18"/>
      <c r="M6" s="18"/>
      <c r="N6" s="18"/>
      <c r="O6" s="18"/>
    </row>
    <row r="7" spans="1:15" ht="16.5" thickTop="1" x14ac:dyDescent="0.3">
      <c r="A7" s="81" t="s">
        <v>116</v>
      </c>
      <c r="B7" s="81"/>
      <c r="C7" s="81"/>
      <c r="I7" s="45"/>
      <c r="J7" s="45"/>
      <c r="K7" s="17"/>
      <c r="L7" s="18"/>
      <c r="M7" s="18"/>
      <c r="N7" s="18"/>
      <c r="O7" s="18"/>
    </row>
    <row r="8" spans="1:15" ht="15.75" x14ac:dyDescent="0.3">
      <c r="A8" s="81" t="s">
        <v>193</v>
      </c>
      <c r="B8" s="81"/>
      <c r="C8" s="81"/>
      <c r="I8" s="34"/>
      <c r="J8" s="34"/>
    </row>
    <row r="9" spans="1:15" ht="15.75" x14ac:dyDescent="0.3">
      <c r="A9" s="81"/>
      <c r="B9" s="81"/>
      <c r="C9" s="81"/>
      <c r="I9" s="34"/>
      <c r="J9" s="34"/>
    </row>
    <row r="10" spans="1:15" x14ac:dyDescent="0.25">
      <c r="A10" s="35" t="s">
        <v>112</v>
      </c>
      <c r="B10" s="83"/>
      <c r="C10" s="84"/>
      <c r="F10" s="13"/>
      <c r="I10" s="33"/>
      <c r="J10" s="40"/>
      <c r="K10" s="24"/>
    </row>
    <row r="11" spans="1:15" x14ac:dyDescent="0.25">
      <c r="A11" s="241" t="s">
        <v>177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"/>
    </row>
    <row r="12" spans="1:15" ht="29.25" customHeight="1" x14ac:dyDescent="0.25">
      <c r="A12" s="46" t="s">
        <v>110</v>
      </c>
      <c r="B12" s="46" t="s">
        <v>105</v>
      </c>
      <c r="C12" s="47" t="s">
        <v>106</v>
      </c>
      <c r="D12" s="47" t="s">
        <v>1</v>
      </c>
      <c r="E12" s="47" t="s">
        <v>0</v>
      </c>
      <c r="F12" s="48" t="s">
        <v>107</v>
      </c>
      <c r="G12" s="80"/>
      <c r="H12" s="79" t="s">
        <v>111</v>
      </c>
      <c r="I12" s="47" t="s">
        <v>157</v>
      </c>
      <c r="J12" s="109" t="s">
        <v>158</v>
      </c>
      <c r="K12" s="27"/>
    </row>
    <row r="13" spans="1:15" ht="12" customHeight="1" x14ac:dyDescent="0.25">
      <c r="A13" s="103">
        <v>1</v>
      </c>
      <c r="B13" s="50">
        <v>10</v>
      </c>
      <c r="C13" s="51">
        <v>20030110</v>
      </c>
      <c r="D13" s="52" t="s">
        <v>80</v>
      </c>
      <c r="E13" s="52" t="s">
        <v>63</v>
      </c>
      <c r="F13" s="14">
        <v>1.0416666666666701E-2</v>
      </c>
      <c r="G13" s="55">
        <v>3.1967592592592589E-2</v>
      </c>
      <c r="H13" s="78">
        <v>2.4166666666666666E-2</v>
      </c>
      <c r="I13" s="161">
        <v>1.1574074074074073E-4</v>
      </c>
      <c r="J13" s="162"/>
      <c r="K13" s="27"/>
    </row>
    <row r="14" spans="1:15" ht="12" customHeight="1" x14ac:dyDescent="0.25">
      <c r="A14" s="103">
        <v>2</v>
      </c>
      <c r="B14" s="50">
        <v>34</v>
      </c>
      <c r="C14" s="51">
        <v>20030511</v>
      </c>
      <c r="D14" s="52" t="s">
        <v>58</v>
      </c>
      <c r="E14" s="52" t="s">
        <v>125</v>
      </c>
      <c r="F14" s="14">
        <v>9.02777777777777E-3</v>
      </c>
      <c r="G14" s="55">
        <v>3.2372685185185185E-2</v>
      </c>
      <c r="H14" s="78">
        <v>2.4212962962962964E-2</v>
      </c>
      <c r="I14" s="161">
        <v>6.9444444444444444E-5</v>
      </c>
      <c r="J14" s="164">
        <f>H14-$H$13</f>
        <v>4.6296296296297751E-5</v>
      </c>
      <c r="K14" s="27"/>
    </row>
    <row r="15" spans="1:15" ht="12" customHeight="1" x14ac:dyDescent="0.25">
      <c r="A15" s="103">
        <v>3</v>
      </c>
      <c r="B15" s="50">
        <v>33</v>
      </c>
      <c r="C15" s="51">
        <v>20031212</v>
      </c>
      <c r="D15" s="52" t="s">
        <v>57</v>
      </c>
      <c r="E15" s="52" t="s">
        <v>125</v>
      </c>
      <c r="F15" s="14">
        <v>6.2500000000000003E-3</v>
      </c>
      <c r="G15" s="55">
        <v>2.8900462962962961E-2</v>
      </c>
      <c r="H15" s="78">
        <v>2.4236111111111111E-2</v>
      </c>
      <c r="I15" s="161">
        <v>4.6296296296296294E-5</v>
      </c>
      <c r="J15" s="164">
        <f t="shared" ref="J15:J26" si="0">H15-$H$13</f>
        <v>6.9444444444444892E-5</v>
      </c>
      <c r="K15" s="27"/>
    </row>
    <row r="16" spans="1:15" ht="12" customHeight="1" x14ac:dyDescent="0.25">
      <c r="A16" s="103" t="s">
        <v>171</v>
      </c>
      <c r="B16" s="50">
        <v>31</v>
      </c>
      <c r="C16" s="51">
        <v>20030604</v>
      </c>
      <c r="D16" s="52" t="s">
        <v>53</v>
      </c>
      <c r="E16" s="52" t="s">
        <v>50</v>
      </c>
      <c r="F16" s="14"/>
      <c r="G16" s="55"/>
      <c r="H16" s="78">
        <v>2.4282407407407409E-2</v>
      </c>
      <c r="I16" s="161"/>
      <c r="J16" s="164">
        <f t="shared" si="0"/>
        <v>1.1574074074074264E-4</v>
      </c>
      <c r="K16" s="27"/>
    </row>
    <row r="17" spans="1:19" ht="12" customHeight="1" x14ac:dyDescent="0.25">
      <c r="A17" s="103" t="s">
        <v>171</v>
      </c>
      <c r="B17" s="50">
        <v>6</v>
      </c>
      <c r="C17" s="51">
        <v>20030513</v>
      </c>
      <c r="D17" s="52" t="s">
        <v>12</v>
      </c>
      <c r="E17" s="52" t="s">
        <v>3</v>
      </c>
      <c r="F17" s="14"/>
      <c r="G17" s="55"/>
      <c r="H17" s="78">
        <v>2.4282407407407409E-2</v>
      </c>
      <c r="I17" s="161"/>
      <c r="J17" s="164">
        <f t="shared" si="0"/>
        <v>1.1574074074074264E-4</v>
      </c>
      <c r="K17" s="27"/>
    </row>
    <row r="18" spans="1:19" ht="12" customHeight="1" x14ac:dyDescent="0.25">
      <c r="A18" s="103" t="s">
        <v>171</v>
      </c>
      <c r="B18" s="50">
        <v>13</v>
      </c>
      <c r="C18" s="51">
        <v>20030509</v>
      </c>
      <c r="D18" s="52" t="s">
        <v>82</v>
      </c>
      <c r="E18" s="52" t="s">
        <v>63</v>
      </c>
      <c r="F18" s="14"/>
      <c r="G18" s="55"/>
      <c r="H18" s="78">
        <v>2.4282407407407409E-2</v>
      </c>
      <c r="I18" s="56"/>
      <c r="J18" s="164">
        <f t="shared" si="0"/>
        <v>1.1574074074074264E-4</v>
      </c>
      <c r="K18" s="27"/>
    </row>
    <row r="19" spans="1:19" ht="12" customHeight="1" x14ac:dyDescent="0.25">
      <c r="A19" s="103" t="s">
        <v>171</v>
      </c>
      <c r="B19" s="50">
        <v>32</v>
      </c>
      <c r="C19" s="51">
        <v>20040101</v>
      </c>
      <c r="D19" s="52" t="s">
        <v>55</v>
      </c>
      <c r="E19" s="52" t="s">
        <v>56</v>
      </c>
      <c r="F19" s="56"/>
      <c r="G19" s="56"/>
      <c r="H19" s="78">
        <v>2.4282407407407409E-2</v>
      </c>
      <c r="I19" s="56"/>
      <c r="J19" s="164">
        <f t="shared" si="0"/>
        <v>1.1574074074074264E-4</v>
      </c>
      <c r="K19" s="27"/>
    </row>
    <row r="20" spans="1:19" ht="12" customHeight="1" x14ac:dyDescent="0.25">
      <c r="A20" s="103" t="s">
        <v>171</v>
      </c>
      <c r="B20" s="50">
        <v>35</v>
      </c>
      <c r="C20" s="51">
        <v>20030330</v>
      </c>
      <c r="D20" s="52" t="s">
        <v>60</v>
      </c>
      <c r="E20" s="52" t="s">
        <v>56</v>
      </c>
      <c r="F20" s="56"/>
      <c r="G20" s="56"/>
      <c r="H20" s="78">
        <v>2.4282407407407409E-2</v>
      </c>
      <c r="I20" s="56"/>
      <c r="J20" s="164">
        <f t="shared" si="0"/>
        <v>1.1574074074074264E-4</v>
      </c>
      <c r="K20" s="27"/>
    </row>
    <row r="21" spans="1:19" ht="12" customHeight="1" x14ac:dyDescent="0.25">
      <c r="A21" s="103" t="s">
        <v>171</v>
      </c>
      <c r="B21" s="50">
        <v>27</v>
      </c>
      <c r="C21" s="51">
        <v>20030915</v>
      </c>
      <c r="D21" s="52" t="s">
        <v>52</v>
      </c>
      <c r="E21" s="52" t="s">
        <v>50</v>
      </c>
      <c r="F21" s="14"/>
      <c r="G21" s="55"/>
      <c r="H21" s="78">
        <v>2.4282407407407409E-2</v>
      </c>
      <c r="I21" s="56"/>
      <c r="J21" s="164">
        <f t="shared" si="0"/>
        <v>1.1574074074074264E-4</v>
      </c>
      <c r="K21" s="27"/>
    </row>
    <row r="22" spans="1:19" ht="12" customHeight="1" x14ac:dyDescent="0.25">
      <c r="A22" s="103" t="s">
        <v>171</v>
      </c>
      <c r="B22" s="50">
        <v>24</v>
      </c>
      <c r="C22" s="51">
        <v>20030421</v>
      </c>
      <c r="D22" s="52" t="s">
        <v>46</v>
      </c>
      <c r="E22" s="52" t="s">
        <v>3</v>
      </c>
      <c r="F22" s="56"/>
      <c r="G22" s="56"/>
      <c r="H22" s="78">
        <v>2.4282407407407409E-2</v>
      </c>
      <c r="I22" s="163"/>
      <c r="J22" s="164">
        <f t="shared" si="0"/>
        <v>1.1574074074074264E-4</v>
      </c>
      <c r="K22" s="27"/>
    </row>
    <row r="23" spans="1:19" ht="12" customHeight="1" x14ac:dyDescent="0.25">
      <c r="A23" s="103">
        <v>11</v>
      </c>
      <c r="B23" s="50">
        <v>11</v>
      </c>
      <c r="C23" s="51">
        <v>20041111</v>
      </c>
      <c r="D23" s="52" t="s">
        <v>13</v>
      </c>
      <c r="E23" s="52" t="s">
        <v>3</v>
      </c>
      <c r="F23" s="14">
        <v>6.9444444444444397E-3</v>
      </c>
      <c r="G23" s="55">
        <v>2.9166666666666664E-2</v>
      </c>
      <c r="H23" s="78">
        <v>2.4895833333333336E-2</v>
      </c>
      <c r="I23" s="161"/>
      <c r="J23" s="164">
        <f t="shared" si="0"/>
        <v>7.2916666666666963E-4</v>
      </c>
      <c r="K23" s="22"/>
      <c r="L23" s="21"/>
      <c r="M23" s="21"/>
      <c r="N23" s="21"/>
      <c r="O23" s="21"/>
    </row>
    <row r="24" spans="1:19" ht="12" customHeight="1" x14ac:dyDescent="0.25">
      <c r="A24" s="103">
        <v>12</v>
      </c>
      <c r="B24" s="50">
        <v>20</v>
      </c>
      <c r="C24" s="51">
        <v>20030101</v>
      </c>
      <c r="D24" s="52" t="s">
        <v>35</v>
      </c>
      <c r="E24" s="52" t="s">
        <v>36</v>
      </c>
      <c r="F24" s="14">
        <v>5.5555555555555558E-3</v>
      </c>
      <c r="G24" s="55">
        <v>2.9675925925925925E-2</v>
      </c>
      <c r="H24" s="78">
        <v>2.9097222222222222E-2</v>
      </c>
      <c r="I24" s="161"/>
      <c r="J24" s="164">
        <f t="shared" si="0"/>
        <v>4.9305555555555561E-3</v>
      </c>
      <c r="K24" s="23"/>
      <c r="L24" s="28"/>
      <c r="M24" s="28"/>
    </row>
    <row r="25" spans="1:19" ht="12" customHeight="1" x14ac:dyDescent="0.25">
      <c r="A25" s="103">
        <v>13</v>
      </c>
      <c r="B25" s="50">
        <v>48</v>
      </c>
      <c r="C25" s="51">
        <v>20040101</v>
      </c>
      <c r="D25" s="52" t="s">
        <v>120</v>
      </c>
      <c r="E25" s="52" t="s">
        <v>36</v>
      </c>
      <c r="F25" s="14">
        <v>7.63888888888888E-3</v>
      </c>
      <c r="G25" s="55">
        <v>3.4143518518518517E-2</v>
      </c>
      <c r="H25" s="78">
        <v>2.9282407407407406E-2</v>
      </c>
      <c r="I25" s="161"/>
      <c r="J25" s="164">
        <f t="shared" si="0"/>
        <v>5.1157407407407401E-3</v>
      </c>
      <c r="K25" s="23"/>
      <c r="L25" s="28"/>
      <c r="M25" s="28"/>
    </row>
    <row r="26" spans="1:19" ht="12" customHeight="1" x14ac:dyDescent="0.25">
      <c r="A26" s="103">
        <v>14</v>
      </c>
      <c r="B26" s="50">
        <v>50</v>
      </c>
      <c r="C26" s="51">
        <v>20040101</v>
      </c>
      <c r="D26" s="52" t="s">
        <v>121</v>
      </c>
      <c r="E26" s="52" t="s">
        <v>36</v>
      </c>
      <c r="F26" s="56"/>
      <c r="G26" s="56"/>
      <c r="H26" s="78">
        <v>2.9340277777777781E-2</v>
      </c>
      <c r="I26" s="161"/>
      <c r="J26" s="164">
        <f t="shared" si="0"/>
        <v>5.1736111111111149E-3</v>
      </c>
      <c r="K26" s="33"/>
      <c r="L26" s="41"/>
      <c r="M26" s="41"/>
      <c r="N26" s="34"/>
      <c r="O26" s="34"/>
      <c r="P26" s="34"/>
      <c r="Q26" s="34"/>
      <c r="R26" s="34"/>
      <c r="S26" s="34"/>
    </row>
    <row r="27" spans="1:19" x14ac:dyDescent="0.25">
      <c r="A27" s="70" t="s">
        <v>194</v>
      </c>
      <c r="B27" s="70"/>
      <c r="C27" s="70"/>
      <c r="D27" s="71"/>
      <c r="E27" s="71"/>
      <c r="F27" s="72"/>
      <c r="G27" s="62"/>
      <c r="H27" s="77"/>
    </row>
    <row r="28" spans="1:19" x14ac:dyDescent="0.25">
      <c r="A28" s="66"/>
      <c r="B28" s="66"/>
      <c r="C28" s="67"/>
      <c r="D28" s="67"/>
      <c r="E28" s="67"/>
      <c r="F28" s="68"/>
      <c r="G28" s="69"/>
      <c r="H28" s="63"/>
    </row>
    <row r="29" spans="1:19" x14ac:dyDescent="0.25">
      <c r="A29" s="59" t="s">
        <v>126</v>
      </c>
      <c r="B29" s="60"/>
      <c r="C29" s="61"/>
      <c r="F29" s="57"/>
      <c r="G29" s="7"/>
      <c r="H29" s="7"/>
    </row>
    <row r="30" spans="1:19" x14ac:dyDescent="0.25">
      <c r="A30" s="240" t="s">
        <v>199</v>
      </c>
      <c r="B30" s="240"/>
      <c r="C30" s="240"/>
      <c r="D30" s="240"/>
      <c r="E30" s="240"/>
      <c r="F30" s="240"/>
      <c r="G30" s="240"/>
      <c r="H30" s="240"/>
      <c r="I30" s="240"/>
    </row>
    <row r="31" spans="1:19" ht="30.75" customHeight="1" x14ac:dyDescent="0.25">
      <c r="A31" s="46" t="s">
        <v>110</v>
      </c>
      <c r="B31" s="46" t="s">
        <v>105</v>
      </c>
      <c r="C31" s="47" t="s">
        <v>106</v>
      </c>
      <c r="D31" s="47" t="s">
        <v>1</v>
      </c>
      <c r="E31" s="47" t="s">
        <v>0</v>
      </c>
      <c r="F31" s="48" t="s">
        <v>107</v>
      </c>
      <c r="G31" s="80"/>
      <c r="H31" s="79" t="s">
        <v>111</v>
      </c>
      <c r="I31" s="47" t="s">
        <v>157</v>
      </c>
      <c r="J31" s="109" t="s">
        <v>158</v>
      </c>
    </row>
    <row r="32" spans="1:19" ht="12" customHeight="1" x14ac:dyDescent="0.25">
      <c r="A32" s="9">
        <v>1</v>
      </c>
      <c r="B32" s="53">
        <v>10</v>
      </c>
      <c r="C32" s="53">
        <v>20030403</v>
      </c>
      <c r="D32" s="110" t="s">
        <v>20</v>
      </c>
      <c r="E32" s="110" t="s">
        <v>3</v>
      </c>
      <c r="F32" s="112">
        <v>1.5277777777777699E-2</v>
      </c>
      <c r="G32" s="118">
        <v>3.8784722222222227E-2</v>
      </c>
      <c r="H32" s="90">
        <v>2.4166666666666666E-2</v>
      </c>
      <c r="I32" s="107">
        <v>1.1574074074074073E-4</v>
      </c>
      <c r="J32" s="86"/>
    </row>
    <row r="33" spans="1:10" ht="12" customHeight="1" x14ac:dyDescent="0.25">
      <c r="A33" s="9">
        <v>2</v>
      </c>
      <c r="B33" s="51">
        <v>24</v>
      </c>
      <c r="C33" s="51">
        <v>20041220</v>
      </c>
      <c r="D33" s="111" t="s">
        <v>97</v>
      </c>
      <c r="E33" s="111" t="s">
        <v>63</v>
      </c>
      <c r="F33" s="112"/>
      <c r="G33" s="118"/>
      <c r="H33" s="90">
        <v>2.4212962962962964E-2</v>
      </c>
      <c r="I33" s="91">
        <v>6.9444444444444444E-5</v>
      </c>
      <c r="J33" s="91">
        <f>H33-$I$32</f>
        <v>2.4097222222222225E-2</v>
      </c>
    </row>
    <row r="34" spans="1:10" ht="12" customHeight="1" x14ac:dyDescent="0.25">
      <c r="A34" s="8">
        <v>3</v>
      </c>
      <c r="B34" s="51">
        <v>11</v>
      </c>
      <c r="C34" s="51">
        <v>20030410</v>
      </c>
      <c r="D34" s="111" t="s">
        <v>49</v>
      </c>
      <c r="E34" s="111" t="s">
        <v>50</v>
      </c>
      <c r="F34" s="114">
        <v>1.59722222222222E-2</v>
      </c>
      <c r="G34" s="119">
        <v>3.953703703703703E-2</v>
      </c>
      <c r="H34" s="90">
        <v>2.4236111111111111E-2</v>
      </c>
      <c r="I34" s="91">
        <v>4.6296296296296294E-5</v>
      </c>
      <c r="J34" s="91">
        <f t="shared" ref="J34:J37" si="1">H34-$I$32</f>
        <v>2.4120370370370372E-2</v>
      </c>
    </row>
    <row r="35" spans="1:10" ht="12" customHeight="1" x14ac:dyDescent="0.25">
      <c r="A35" s="8">
        <v>4</v>
      </c>
      <c r="B35" s="51">
        <v>13</v>
      </c>
      <c r="C35" s="51">
        <v>20030410</v>
      </c>
      <c r="D35" s="111" t="s">
        <v>51</v>
      </c>
      <c r="E35" s="111" t="s">
        <v>50</v>
      </c>
      <c r="F35" s="114">
        <v>1.6666666666666601E-2</v>
      </c>
      <c r="G35" s="119">
        <v>4.0567129629629627E-2</v>
      </c>
      <c r="H35" s="90">
        <v>2.4282407407407409E-2</v>
      </c>
      <c r="J35" s="91">
        <f t="shared" si="1"/>
        <v>2.416666666666667E-2</v>
      </c>
    </row>
    <row r="36" spans="1:10" ht="12" customHeight="1" x14ac:dyDescent="0.25">
      <c r="A36" s="8">
        <v>5</v>
      </c>
      <c r="B36" s="51">
        <v>8</v>
      </c>
      <c r="C36" s="51">
        <v>20030101</v>
      </c>
      <c r="D36" s="111" t="s">
        <v>9</v>
      </c>
      <c r="E36" s="111" t="s">
        <v>3</v>
      </c>
      <c r="F36" s="116"/>
      <c r="G36" s="117"/>
      <c r="H36" s="107">
        <v>2.8657407407407406E-2</v>
      </c>
      <c r="I36" s="8"/>
      <c r="J36" s="91">
        <f t="shared" si="1"/>
        <v>2.8541666666666667E-2</v>
      </c>
    </row>
    <row r="37" spans="1:10" ht="12" customHeight="1" x14ac:dyDescent="0.25">
      <c r="A37" s="8">
        <v>6</v>
      </c>
      <c r="B37" s="51">
        <v>23</v>
      </c>
      <c r="C37" s="51">
        <v>20030902</v>
      </c>
      <c r="D37" s="111" t="s">
        <v>54</v>
      </c>
      <c r="E37" s="111" t="s">
        <v>50</v>
      </c>
      <c r="F37" s="114">
        <v>1.7361111111111101E-2</v>
      </c>
      <c r="G37" s="119">
        <v>4.1273148148148149E-2</v>
      </c>
      <c r="H37" s="90">
        <v>3.125E-2</v>
      </c>
      <c r="I37" s="91"/>
      <c r="J37" s="91">
        <f t="shared" si="1"/>
        <v>3.1134259259259261E-2</v>
      </c>
    </row>
    <row r="38" spans="1:10" x14ac:dyDescent="0.25">
      <c r="A38" s="70" t="s">
        <v>127</v>
      </c>
      <c r="B38" s="70"/>
      <c r="C38" s="70"/>
      <c r="D38" s="71"/>
      <c r="E38" s="71"/>
      <c r="F38" s="72"/>
      <c r="G38" s="73"/>
      <c r="H38" s="73"/>
      <c r="I38" s="121"/>
    </row>
    <row r="39" spans="1:10" x14ac:dyDescent="0.25">
      <c r="A39" s="59" t="s">
        <v>130</v>
      </c>
      <c r="B39" s="60"/>
      <c r="C39" s="61"/>
      <c r="F39" s="57"/>
      <c r="G39" s="7"/>
      <c r="H39" s="7"/>
    </row>
    <row r="40" spans="1:10" x14ac:dyDescent="0.25">
      <c r="A40" s="233" t="s">
        <v>160</v>
      </c>
      <c r="B40" s="233"/>
      <c r="C40" s="233"/>
      <c r="D40" s="233"/>
      <c r="E40" s="233"/>
      <c r="F40" s="233"/>
      <c r="G40" s="233"/>
      <c r="H40" s="233"/>
      <c r="I40" s="233"/>
    </row>
    <row r="41" spans="1:10" ht="25.5" customHeight="1" x14ac:dyDescent="0.25">
      <c r="A41" s="46" t="s">
        <v>110</v>
      </c>
      <c r="B41" s="46" t="s">
        <v>105</v>
      </c>
      <c r="C41" s="47" t="s">
        <v>106</v>
      </c>
      <c r="D41" s="47" t="s">
        <v>1</v>
      </c>
      <c r="E41" s="47" t="s">
        <v>0</v>
      </c>
      <c r="F41" s="48" t="s">
        <v>107</v>
      </c>
      <c r="G41" s="80"/>
      <c r="H41" s="79" t="s">
        <v>111</v>
      </c>
      <c r="I41" s="47" t="s">
        <v>157</v>
      </c>
      <c r="J41" s="109" t="s">
        <v>158</v>
      </c>
    </row>
    <row r="42" spans="1:10" ht="12" customHeight="1" x14ac:dyDescent="0.25">
      <c r="A42" s="51">
        <v>1</v>
      </c>
      <c r="B42" s="51">
        <v>61</v>
      </c>
      <c r="C42" s="51">
        <v>20010622</v>
      </c>
      <c r="D42" s="52" t="s">
        <v>17</v>
      </c>
      <c r="E42" s="52" t="s">
        <v>3</v>
      </c>
      <c r="F42" s="14">
        <v>5.0694444444442398E-2</v>
      </c>
      <c r="G42" s="64">
        <v>7.104166666666667E-2</v>
      </c>
      <c r="H42" s="90">
        <v>4.0162037037037038E-2</v>
      </c>
      <c r="I42" s="107">
        <v>1.1574074074074073E-4</v>
      </c>
      <c r="J42" s="180"/>
    </row>
    <row r="43" spans="1:10" ht="12" customHeight="1" x14ac:dyDescent="0.25">
      <c r="A43" s="51">
        <v>2</v>
      </c>
      <c r="B43" s="51">
        <v>62</v>
      </c>
      <c r="C43" s="51">
        <v>20020502</v>
      </c>
      <c r="D43" s="52" t="s">
        <v>18</v>
      </c>
      <c r="E43" s="52" t="s">
        <v>3</v>
      </c>
      <c r="F43" s="14"/>
      <c r="G43" s="64"/>
      <c r="H43" s="90">
        <v>4.0208333333333332E-2</v>
      </c>
      <c r="I43" s="91">
        <v>6.9444444444444444E-5</v>
      </c>
      <c r="J43" s="180">
        <f>H43-$H$42</f>
        <v>4.6296296296294281E-5</v>
      </c>
    </row>
    <row r="44" spans="1:10" ht="12" customHeight="1" x14ac:dyDescent="0.25">
      <c r="A44" s="51">
        <v>3</v>
      </c>
      <c r="B44" s="51">
        <v>64</v>
      </c>
      <c r="C44" s="51">
        <v>20020115</v>
      </c>
      <c r="D44" s="52" t="s">
        <v>47</v>
      </c>
      <c r="E44" s="52" t="s">
        <v>50</v>
      </c>
      <c r="F44" s="14">
        <v>4.9999999999997997E-2</v>
      </c>
      <c r="G44" s="64">
        <v>7.0208333333333331E-2</v>
      </c>
      <c r="H44" s="90">
        <v>4.1331018518518517E-2</v>
      </c>
      <c r="I44" s="91">
        <v>4.6296296296296294E-5</v>
      </c>
      <c r="J44" s="180">
        <f t="shared" ref="J44:J49" si="2">H44-$H$42</f>
        <v>1.1689814814814792E-3</v>
      </c>
    </row>
    <row r="45" spans="1:10" ht="12" customHeight="1" x14ac:dyDescent="0.25">
      <c r="A45" s="51">
        <v>4</v>
      </c>
      <c r="B45" s="51">
        <v>26</v>
      </c>
      <c r="C45" s="51">
        <v>20020101</v>
      </c>
      <c r="D45" s="52" t="s">
        <v>101</v>
      </c>
      <c r="E45" s="52" t="s">
        <v>63</v>
      </c>
      <c r="F45" s="14">
        <v>5.55555555555532E-2</v>
      </c>
      <c r="G45" s="64">
        <v>7.6967592592592601E-2</v>
      </c>
      <c r="H45" s="90">
        <v>4.3587962962962967E-2</v>
      </c>
      <c r="I45" s="8"/>
      <c r="J45" s="180">
        <f t="shared" si="2"/>
        <v>3.4259259259259295E-3</v>
      </c>
    </row>
    <row r="46" spans="1:10" ht="12" customHeight="1" x14ac:dyDescent="0.25">
      <c r="A46" s="51">
        <v>5</v>
      </c>
      <c r="B46" s="51">
        <v>5</v>
      </c>
      <c r="C46" s="51">
        <v>20020101</v>
      </c>
      <c r="D46" s="52" t="s">
        <v>100</v>
      </c>
      <c r="E46" s="52" t="s">
        <v>63</v>
      </c>
      <c r="F46" s="56"/>
      <c r="G46" s="16"/>
      <c r="H46" s="107">
        <v>4.4687499999999998E-2</v>
      </c>
      <c r="I46" s="91"/>
      <c r="J46" s="180">
        <f t="shared" si="2"/>
        <v>4.5254629629629603E-3</v>
      </c>
    </row>
    <row r="47" spans="1:10" ht="12" customHeight="1" x14ac:dyDescent="0.25">
      <c r="A47" s="51">
        <v>6</v>
      </c>
      <c r="B47" s="51">
        <v>91</v>
      </c>
      <c r="C47" s="51">
        <v>20020127</v>
      </c>
      <c r="D47" s="52" t="s">
        <v>94</v>
      </c>
      <c r="E47" s="52" t="s">
        <v>63</v>
      </c>
      <c r="F47" s="14"/>
      <c r="G47" s="64"/>
      <c r="H47" s="90">
        <v>4.476851851851852E-2</v>
      </c>
      <c r="I47" s="91"/>
      <c r="J47" s="180">
        <f t="shared" si="2"/>
        <v>4.6064814814814822E-3</v>
      </c>
    </row>
    <row r="48" spans="1:10" ht="12" customHeight="1" x14ac:dyDescent="0.25">
      <c r="A48" s="51">
        <v>7</v>
      </c>
      <c r="B48" s="51">
        <v>65</v>
      </c>
      <c r="C48" s="51">
        <v>20010102</v>
      </c>
      <c r="D48" s="52" t="s">
        <v>93</v>
      </c>
      <c r="E48" s="52" t="s">
        <v>63</v>
      </c>
      <c r="F48" s="14">
        <v>5.2083333333331198E-2</v>
      </c>
      <c r="G48" s="64">
        <v>7.7349537037037036E-2</v>
      </c>
      <c r="H48" s="90">
        <v>4.4849537037037035E-2</v>
      </c>
      <c r="I48" s="91"/>
      <c r="J48" s="180">
        <f t="shared" si="2"/>
        <v>4.6874999999999972E-3</v>
      </c>
    </row>
    <row r="49" spans="1:10" ht="12" customHeight="1" x14ac:dyDescent="0.25">
      <c r="A49" s="51">
        <v>8</v>
      </c>
      <c r="B49" s="51">
        <v>94</v>
      </c>
      <c r="C49" s="51">
        <v>20020316</v>
      </c>
      <c r="D49" s="52" t="s">
        <v>95</v>
      </c>
      <c r="E49" s="52" t="s">
        <v>63</v>
      </c>
      <c r="F49" s="14"/>
      <c r="G49" s="64"/>
      <c r="H49" s="90">
        <v>5.4305555555555551E-2</v>
      </c>
      <c r="I49" s="91"/>
      <c r="J49" s="180">
        <f t="shared" si="2"/>
        <v>1.4143518518518514E-2</v>
      </c>
    </row>
    <row r="50" spans="1:10" ht="12" customHeight="1" x14ac:dyDescent="0.25">
      <c r="A50" s="70" t="s">
        <v>131</v>
      </c>
      <c r="B50" s="70"/>
      <c r="C50" s="70"/>
      <c r="D50" s="71"/>
      <c r="E50" s="71"/>
      <c r="F50" s="72"/>
      <c r="G50" s="73"/>
      <c r="H50" s="73"/>
    </row>
    <row r="51" spans="1:10" x14ac:dyDescent="0.25">
      <c r="A51" s="63"/>
      <c r="B51" s="63"/>
      <c r="C51" s="70"/>
      <c r="D51" s="71"/>
      <c r="E51" s="71"/>
      <c r="F51" s="72"/>
      <c r="G51" s="73"/>
      <c r="H51" s="73"/>
    </row>
    <row r="52" spans="1:10" x14ac:dyDescent="0.25">
      <c r="A52" s="63"/>
      <c r="B52" s="63"/>
      <c r="C52" s="70"/>
      <c r="D52" s="71"/>
      <c r="E52" s="71"/>
      <c r="F52" s="72"/>
      <c r="G52" s="73"/>
      <c r="H52" s="73"/>
    </row>
    <row r="53" spans="1:10" x14ac:dyDescent="0.25">
      <c r="A53" s="63"/>
      <c r="B53" s="63"/>
      <c r="C53" s="70"/>
      <c r="D53" s="71"/>
      <c r="E53" s="71"/>
      <c r="F53" s="72"/>
      <c r="G53" s="73"/>
      <c r="H53" s="73"/>
    </row>
    <row r="54" spans="1:10" x14ac:dyDescent="0.25">
      <c r="A54" s="63"/>
      <c r="B54" s="63"/>
      <c r="C54" s="70"/>
      <c r="D54" s="71"/>
      <c r="E54" s="71"/>
      <c r="F54" s="72"/>
      <c r="G54" s="73"/>
      <c r="H54" s="73"/>
    </row>
    <row r="55" spans="1:10" x14ac:dyDescent="0.25">
      <c r="A55" s="59" t="s">
        <v>128</v>
      </c>
      <c r="B55" s="60"/>
      <c r="C55" s="61"/>
      <c r="F55" s="57"/>
      <c r="G55" s="7"/>
      <c r="H55" s="7"/>
    </row>
    <row r="56" spans="1:10" x14ac:dyDescent="0.25">
      <c r="A56" s="233" t="s">
        <v>170</v>
      </c>
      <c r="B56" s="233"/>
      <c r="C56" s="233"/>
      <c r="D56" s="233"/>
      <c r="E56" s="233"/>
      <c r="F56" s="233"/>
      <c r="G56" s="233"/>
      <c r="H56" s="233"/>
      <c r="I56" s="233"/>
    </row>
    <row r="57" spans="1:10" ht="24.75" customHeight="1" x14ac:dyDescent="0.25">
      <c r="A57" s="46" t="s">
        <v>110</v>
      </c>
      <c r="B57" s="46" t="s">
        <v>105</v>
      </c>
      <c r="C57" s="47" t="s">
        <v>106</v>
      </c>
      <c r="D57" s="47" t="s">
        <v>1</v>
      </c>
      <c r="E57" s="47" t="s">
        <v>0</v>
      </c>
      <c r="F57" s="48" t="s">
        <v>107</v>
      </c>
      <c r="G57" s="80"/>
      <c r="H57" s="79" t="s">
        <v>111</v>
      </c>
      <c r="I57" s="47" t="s">
        <v>157</v>
      </c>
      <c r="J57" s="109" t="s">
        <v>158</v>
      </c>
    </row>
    <row r="58" spans="1:10" ht="12.95" customHeight="1" x14ac:dyDescent="0.25">
      <c r="A58" s="103">
        <v>1</v>
      </c>
      <c r="B58" s="51">
        <v>2</v>
      </c>
      <c r="C58" s="51">
        <v>20010914</v>
      </c>
      <c r="D58" s="52" t="s">
        <v>4</v>
      </c>
      <c r="E58" s="52" t="s">
        <v>3</v>
      </c>
      <c r="F58" s="14"/>
      <c r="G58" s="64"/>
      <c r="H58" s="90">
        <v>3.9756944444444449E-2</v>
      </c>
      <c r="I58" s="90">
        <v>1.1574074074074073E-4</v>
      </c>
      <c r="J58" s="162"/>
    </row>
    <row r="59" spans="1:10" ht="12.95" customHeight="1" x14ac:dyDescent="0.25">
      <c r="A59" s="103">
        <v>2</v>
      </c>
      <c r="B59" s="51">
        <v>13</v>
      </c>
      <c r="C59" s="51">
        <v>20010404</v>
      </c>
      <c r="D59" s="52" t="s">
        <v>34</v>
      </c>
      <c r="E59" s="52" t="s">
        <v>3</v>
      </c>
      <c r="F59" s="105"/>
      <c r="G59" s="106"/>
      <c r="H59" s="122">
        <v>3.9803240740740743E-2</v>
      </c>
      <c r="I59" s="90">
        <v>6.9444444444444444E-5</v>
      </c>
      <c r="J59" s="164">
        <f>H59-$H$58</f>
        <v>4.6296296296294281E-5</v>
      </c>
    </row>
    <row r="60" spans="1:10" ht="12.95" customHeight="1" x14ac:dyDescent="0.25">
      <c r="A60" s="50">
        <v>3</v>
      </c>
      <c r="B60" s="51">
        <v>80</v>
      </c>
      <c r="C60" s="51">
        <v>20010101</v>
      </c>
      <c r="D60" s="52" t="s">
        <v>99</v>
      </c>
      <c r="E60" s="52" t="s">
        <v>63</v>
      </c>
      <c r="F60" s="14"/>
      <c r="G60" s="64"/>
      <c r="H60" s="90">
        <v>3.982638888888889E-2</v>
      </c>
      <c r="I60" s="90">
        <v>4.6296296296296294E-5</v>
      </c>
      <c r="J60" s="164">
        <f t="shared" ref="J60:J87" si="3">H60-$H$58</f>
        <v>6.9444444444441422E-5</v>
      </c>
    </row>
    <row r="61" spans="1:10" ht="12.95" customHeight="1" x14ac:dyDescent="0.25">
      <c r="A61" s="8">
        <v>4</v>
      </c>
      <c r="B61" s="51">
        <v>63</v>
      </c>
      <c r="C61" s="8">
        <v>20020210</v>
      </c>
      <c r="D61" s="10" t="s">
        <v>109</v>
      </c>
      <c r="E61" s="10" t="s">
        <v>56</v>
      </c>
      <c r="F61" s="14">
        <v>3.5416666666665597E-2</v>
      </c>
      <c r="G61" s="75">
        <v>5.4641203703703706E-2</v>
      </c>
      <c r="H61" s="91">
        <v>3.9872685185185185E-2</v>
      </c>
      <c r="I61" s="16"/>
      <c r="J61" s="164">
        <f t="shared" si="3"/>
        <v>1.157407407407357E-4</v>
      </c>
    </row>
    <row r="62" spans="1:10" ht="12.95" customHeight="1" x14ac:dyDescent="0.25">
      <c r="A62" s="50" t="s">
        <v>201</v>
      </c>
      <c r="B62" s="51">
        <v>11</v>
      </c>
      <c r="C62" s="8">
        <v>20010214</v>
      </c>
      <c r="D62" s="10" t="s">
        <v>75</v>
      </c>
      <c r="E62" s="10" t="s">
        <v>63</v>
      </c>
      <c r="F62" s="14">
        <v>3.4722222222221197E-2</v>
      </c>
      <c r="G62" s="75">
        <v>5.3900462962962963E-2</v>
      </c>
      <c r="H62" s="91">
        <v>3.9930555555555559E-2</v>
      </c>
      <c r="I62" s="16"/>
      <c r="J62" s="164">
        <f t="shared" si="3"/>
        <v>1.7361111111111049E-4</v>
      </c>
    </row>
    <row r="63" spans="1:10" ht="12" customHeight="1" x14ac:dyDescent="0.25">
      <c r="A63" s="50" t="s">
        <v>201</v>
      </c>
      <c r="B63" s="51">
        <v>37</v>
      </c>
      <c r="C63" s="8">
        <v>20010401</v>
      </c>
      <c r="D63" s="10" t="s">
        <v>76</v>
      </c>
      <c r="E63" s="10" t="s">
        <v>63</v>
      </c>
      <c r="F63" s="56"/>
      <c r="G63" s="16"/>
      <c r="H63" s="91">
        <v>3.9930555555555559E-2</v>
      </c>
      <c r="I63" s="16"/>
      <c r="J63" s="164">
        <f t="shared" si="3"/>
        <v>1.7361111111111049E-4</v>
      </c>
    </row>
    <row r="64" spans="1:10" ht="12" customHeight="1" x14ac:dyDescent="0.25">
      <c r="A64" s="50" t="s">
        <v>201</v>
      </c>
      <c r="B64" s="51">
        <v>48</v>
      </c>
      <c r="C64" s="8">
        <v>20020205</v>
      </c>
      <c r="D64" s="10" t="s">
        <v>29</v>
      </c>
      <c r="E64" s="10" t="s">
        <v>3</v>
      </c>
      <c r="F64" s="56"/>
      <c r="G64" s="16"/>
      <c r="H64" s="91">
        <v>3.9930555555555559E-2</v>
      </c>
      <c r="I64" s="16"/>
      <c r="J64" s="164">
        <f t="shared" si="3"/>
        <v>1.7361111111111049E-4</v>
      </c>
    </row>
    <row r="65" spans="1:10" ht="12" customHeight="1" x14ac:dyDescent="0.25">
      <c r="A65" s="50" t="s">
        <v>201</v>
      </c>
      <c r="B65" s="51">
        <v>45</v>
      </c>
      <c r="C65" s="8">
        <v>20010512</v>
      </c>
      <c r="D65" s="10" t="s">
        <v>27</v>
      </c>
      <c r="E65" s="10" t="s">
        <v>3</v>
      </c>
      <c r="F65" s="56"/>
      <c r="G65" s="16"/>
      <c r="H65" s="91">
        <v>3.9930555555555559E-2</v>
      </c>
      <c r="I65" s="16"/>
      <c r="J65" s="164">
        <f t="shared" si="3"/>
        <v>1.7361111111111049E-4</v>
      </c>
    </row>
    <row r="66" spans="1:10" ht="12" customHeight="1" x14ac:dyDescent="0.25">
      <c r="A66" s="50" t="s">
        <v>201</v>
      </c>
      <c r="B66" s="51">
        <v>66</v>
      </c>
      <c r="C66" s="8">
        <v>20010329</v>
      </c>
      <c r="D66" s="10" t="s">
        <v>84</v>
      </c>
      <c r="E66" s="10" t="s">
        <v>63</v>
      </c>
      <c r="F66" s="56"/>
      <c r="G66" s="16"/>
      <c r="H66" s="91">
        <v>3.9930555555555559E-2</v>
      </c>
      <c r="I66" s="91"/>
      <c r="J66" s="164">
        <f t="shared" si="3"/>
        <v>1.7361111111111049E-4</v>
      </c>
    </row>
    <row r="67" spans="1:10" ht="12" customHeight="1" x14ac:dyDescent="0.25">
      <c r="A67" s="50" t="s">
        <v>201</v>
      </c>
      <c r="B67" s="51">
        <v>72</v>
      </c>
      <c r="C67" s="8">
        <v>20020623</v>
      </c>
      <c r="D67" s="10" t="s">
        <v>87</v>
      </c>
      <c r="E67" s="10" t="s">
        <v>63</v>
      </c>
      <c r="F67" s="56"/>
      <c r="G67" s="16"/>
      <c r="H67" s="91">
        <v>3.9930555555555559E-2</v>
      </c>
      <c r="I67" s="16"/>
      <c r="J67" s="164">
        <f t="shared" si="3"/>
        <v>1.7361111111111049E-4</v>
      </c>
    </row>
    <row r="68" spans="1:10" ht="12" customHeight="1" x14ac:dyDescent="0.25">
      <c r="A68" s="50" t="s">
        <v>201</v>
      </c>
      <c r="B68" s="51">
        <v>41</v>
      </c>
      <c r="C68" s="8">
        <v>20010401</v>
      </c>
      <c r="D68" s="10" t="s">
        <v>77</v>
      </c>
      <c r="E68" s="10" t="s">
        <v>63</v>
      </c>
      <c r="F68" s="56"/>
      <c r="G68" s="16"/>
      <c r="H68" s="91">
        <v>3.9930555555555559E-2</v>
      </c>
      <c r="I68" s="16"/>
      <c r="J68" s="164">
        <f t="shared" si="3"/>
        <v>1.7361111111111049E-4</v>
      </c>
    </row>
    <row r="69" spans="1:10" ht="12" customHeight="1" x14ac:dyDescent="0.25">
      <c r="A69" s="50" t="s">
        <v>201</v>
      </c>
      <c r="B69" s="51">
        <v>4</v>
      </c>
      <c r="C69" s="8">
        <v>20010608</v>
      </c>
      <c r="D69" s="10" t="s">
        <v>6</v>
      </c>
      <c r="E69" s="10" t="s">
        <v>3</v>
      </c>
      <c r="F69" s="56"/>
      <c r="G69" s="16"/>
      <c r="H69" s="91">
        <v>3.9930555555555559E-2</v>
      </c>
      <c r="I69" s="16"/>
      <c r="J69" s="164">
        <f t="shared" si="3"/>
        <v>1.7361111111111049E-4</v>
      </c>
    </row>
    <row r="70" spans="1:10" ht="12" customHeight="1" x14ac:dyDescent="0.25">
      <c r="A70" s="50" t="s">
        <v>201</v>
      </c>
      <c r="B70" s="51">
        <v>64</v>
      </c>
      <c r="C70" s="8">
        <v>20011223</v>
      </c>
      <c r="D70" s="10" t="s">
        <v>78</v>
      </c>
      <c r="E70" s="10" t="s">
        <v>63</v>
      </c>
      <c r="F70" s="56"/>
      <c r="G70" s="16"/>
      <c r="H70" s="91">
        <v>3.9930555555555559E-2</v>
      </c>
      <c r="I70" s="16"/>
      <c r="J70" s="164">
        <f t="shared" si="3"/>
        <v>1.7361111111111049E-4</v>
      </c>
    </row>
    <row r="71" spans="1:10" ht="12" customHeight="1" x14ac:dyDescent="0.25">
      <c r="A71" s="50" t="s">
        <v>201</v>
      </c>
      <c r="B71" s="51">
        <v>55</v>
      </c>
      <c r="C71" s="8">
        <v>20010316</v>
      </c>
      <c r="D71" s="10" t="s">
        <v>42</v>
      </c>
      <c r="E71" s="10" t="s">
        <v>3</v>
      </c>
      <c r="F71" s="56"/>
      <c r="G71" s="16"/>
      <c r="H71" s="91">
        <v>3.9930555555555559E-2</v>
      </c>
      <c r="I71" s="16"/>
      <c r="J71" s="164">
        <f t="shared" si="3"/>
        <v>1.7361111111111049E-4</v>
      </c>
    </row>
    <row r="72" spans="1:10" ht="12" customHeight="1" x14ac:dyDescent="0.25">
      <c r="A72" s="50" t="s">
        <v>201</v>
      </c>
      <c r="B72" s="51">
        <v>10</v>
      </c>
      <c r="C72" s="8">
        <v>20020402</v>
      </c>
      <c r="D72" s="10" t="s">
        <v>8</v>
      </c>
      <c r="E72" s="10" t="s">
        <v>3</v>
      </c>
      <c r="F72" s="14"/>
      <c r="G72" s="75"/>
      <c r="H72" s="91">
        <v>3.9930555555555559E-2</v>
      </c>
      <c r="I72" s="16"/>
      <c r="J72" s="164">
        <f t="shared" si="3"/>
        <v>1.7361111111111049E-4</v>
      </c>
    </row>
    <row r="73" spans="1:10" ht="12" customHeight="1" x14ac:dyDescent="0.25">
      <c r="A73" s="8">
        <v>16</v>
      </c>
      <c r="B73" s="51">
        <v>62</v>
      </c>
      <c r="C73" s="8">
        <v>20020205</v>
      </c>
      <c r="D73" s="10" t="s">
        <v>48</v>
      </c>
      <c r="E73" s="10" t="s">
        <v>50</v>
      </c>
      <c r="F73" s="14"/>
      <c r="G73" s="75"/>
      <c r="H73" s="91">
        <v>4.0347222222222222E-2</v>
      </c>
      <c r="I73" s="16"/>
      <c r="J73" s="164">
        <f t="shared" si="3"/>
        <v>5.9027777777777291E-4</v>
      </c>
    </row>
    <row r="74" spans="1:10" ht="12" customHeight="1" x14ac:dyDescent="0.25">
      <c r="A74" s="50">
        <v>17</v>
      </c>
      <c r="B74" s="51">
        <v>58</v>
      </c>
      <c r="C74" s="8">
        <v>20020101</v>
      </c>
      <c r="D74" s="10" t="s">
        <v>123</v>
      </c>
      <c r="E74" s="10" t="s">
        <v>3</v>
      </c>
      <c r="F74" s="14"/>
      <c r="G74" s="75"/>
      <c r="H74" s="91">
        <v>4.0393518518518516E-2</v>
      </c>
      <c r="I74" s="16"/>
      <c r="J74" s="164">
        <f t="shared" si="3"/>
        <v>6.3657407407406719E-4</v>
      </c>
    </row>
    <row r="75" spans="1:10" ht="12" customHeight="1" x14ac:dyDescent="0.25">
      <c r="A75" s="8">
        <v>18</v>
      </c>
      <c r="B75" s="51">
        <v>60</v>
      </c>
      <c r="C75" s="8">
        <v>20020330</v>
      </c>
      <c r="D75" s="10" t="s">
        <v>44</v>
      </c>
      <c r="E75" s="10" t="s">
        <v>3</v>
      </c>
      <c r="F75" s="14"/>
      <c r="G75" s="75"/>
      <c r="H75" s="91">
        <v>4.0682870370370376E-2</v>
      </c>
      <c r="I75" s="16"/>
      <c r="J75" s="164">
        <f t="shared" si="3"/>
        <v>9.2592592592592726E-4</v>
      </c>
    </row>
    <row r="76" spans="1:10" ht="12" customHeight="1" x14ac:dyDescent="0.25">
      <c r="A76" s="50">
        <v>19</v>
      </c>
      <c r="B76" s="51">
        <v>79</v>
      </c>
      <c r="C76" s="8">
        <v>20010101</v>
      </c>
      <c r="D76" s="10" t="s">
        <v>98</v>
      </c>
      <c r="E76" s="10" t="s">
        <v>63</v>
      </c>
      <c r="F76" s="14">
        <v>4.5833333333331602E-2</v>
      </c>
      <c r="G76" s="75">
        <v>6.4236111111111119E-2</v>
      </c>
      <c r="H76" s="91">
        <v>4.1319444444444443E-2</v>
      </c>
      <c r="I76" s="56"/>
      <c r="J76" s="164">
        <f t="shared" si="3"/>
        <v>1.5624999999999944E-3</v>
      </c>
    </row>
    <row r="77" spans="1:10" ht="12" customHeight="1" x14ac:dyDescent="0.25">
      <c r="A77" s="8">
        <v>20</v>
      </c>
      <c r="B77" s="51">
        <v>77</v>
      </c>
      <c r="C77" s="8">
        <v>20020101</v>
      </c>
      <c r="D77" s="10" t="s">
        <v>91</v>
      </c>
      <c r="E77" s="10" t="s">
        <v>63</v>
      </c>
      <c r="F77" s="56"/>
      <c r="G77" s="16"/>
      <c r="H77" s="107">
        <v>4.0763888888888891E-2</v>
      </c>
      <c r="I77" s="16"/>
      <c r="J77" s="164">
        <f t="shared" si="3"/>
        <v>1.0069444444444423E-3</v>
      </c>
    </row>
    <row r="78" spans="1:10" ht="12" customHeight="1" x14ac:dyDescent="0.25">
      <c r="A78" s="50">
        <v>21</v>
      </c>
      <c r="B78" s="51">
        <v>40</v>
      </c>
      <c r="C78" s="8">
        <v>20020621</v>
      </c>
      <c r="D78" s="10" t="s">
        <v>11</v>
      </c>
      <c r="E78" s="10" t="s">
        <v>3</v>
      </c>
      <c r="F78" s="14">
        <v>1.8749999999999999E-2</v>
      </c>
      <c r="G78" s="92">
        <v>3.8275462962962963E-2</v>
      </c>
      <c r="H78" s="107">
        <v>4.0810185185185185E-2</v>
      </c>
      <c r="I78" s="91"/>
      <c r="J78" s="164">
        <f t="shared" si="3"/>
        <v>1.0532407407407365E-3</v>
      </c>
    </row>
    <row r="79" spans="1:10" ht="12" customHeight="1" x14ac:dyDescent="0.25">
      <c r="A79" s="8">
        <v>22</v>
      </c>
      <c r="B79" s="51">
        <v>46</v>
      </c>
      <c r="C79" s="8">
        <v>20010815</v>
      </c>
      <c r="D79" s="10" t="s">
        <v>28</v>
      </c>
      <c r="E79" s="10" t="s">
        <v>3</v>
      </c>
      <c r="F79" s="14"/>
      <c r="G79" s="92"/>
      <c r="H79" s="107">
        <v>4.1562500000000002E-2</v>
      </c>
      <c r="I79" s="91"/>
      <c r="J79" s="164">
        <f t="shared" si="3"/>
        <v>1.8055555555555533E-3</v>
      </c>
    </row>
    <row r="80" spans="1:10" ht="12" customHeight="1" x14ac:dyDescent="0.25">
      <c r="A80" s="50">
        <v>23</v>
      </c>
      <c r="B80" s="51">
        <v>70</v>
      </c>
      <c r="C80" s="8">
        <v>20020323</v>
      </c>
      <c r="D80" s="10" t="s">
        <v>86</v>
      </c>
      <c r="E80" s="10" t="s">
        <v>63</v>
      </c>
      <c r="F80" s="14"/>
      <c r="G80" s="92"/>
      <c r="H80" s="107">
        <v>4.189814814814815E-2</v>
      </c>
      <c r="I80" s="91"/>
      <c r="J80" s="164">
        <f t="shared" si="3"/>
        <v>2.1412037037037007E-3</v>
      </c>
    </row>
    <row r="81" spans="1:10" ht="12" customHeight="1" x14ac:dyDescent="0.25">
      <c r="A81" s="8">
        <v>24</v>
      </c>
      <c r="B81" s="51">
        <v>68</v>
      </c>
      <c r="C81" s="8">
        <v>20010617</v>
      </c>
      <c r="D81" s="10" t="s">
        <v>85</v>
      </c>
      <c r="E81" s="10" t="s">
        <v>63</v>
      </c>
      <c r="F81" s="14"/>
      <c r="G81" s="92"/>
      <c r="H81" s="107">
        <v>4.2129629629629628E-2</v>
      </c>
      <c r="I81" s="91"/>
      <c r="J81" s="164">
        <f t="shared" si="3"/>
        <v>2.3726851851851791E-3</v>
      </c>
    </row>
    <row r="82" spans="1:10" ht="12" customHeight="1" x14ac:dyDescent="0.25">
      <c r="A82" s="50">
        <v>25</v>
      </c>
      <c r="B82" s="51">
        <v>75</v>
      </c>
      <c r="C82" s="8">
        <v>20020714</v>
      </c>
      <c r="D82" s="10" t="s">
        <v>90</v>
      </c>
      <c r="E82" s="10" t="s">
        <v>63</v>
      </c>
      <c r="F82" s="14"/>
      <c r="G82" s="92"/>
      <c r="H82" s="107">
        <v>4.4687499999999998E-2</v>
      </c>
      <c r="I82" s="91"/>
      <c r="J82" s="164">
        <f t="shared" si="3"/>
        <v>4.9305555555555491E-3</v>
      </c>
    </row>
    <row r="83" spans="1:10" ht="12" customHeight="1" x14ac:dyDescent="0.25">
      <c r="A83" s="8">
        <v>26</v>
      </c>
      <c r="B83" s="51">
        <v>7</v>
      </c>
      <c r="C83" s="8">
        <v>20020616</v>
      </c>
      <c r="D83" s="10" t="s">
        <v>7</v>
      </c>
      <c r="E83" s="10" t="s">
        <v>3</v>
      </c>
      <c r="F83" s="14"/>
      <c r="G83" s="75"/>
      <c r="H83" s="91">
        <v>4.5138888888888888E-2</v>
      </c>
      <c r="I83" s="91"/>
      <c r="J83" s="164">
        <f t="shared" si="3"/>
        <v>5.3819444444444392E-3</v>
      </c>
    </row>
    <row r="84" spans="1:10" ht="12" customHeight="1" x14ac:dyDescent="0.25">
      <c r="A84" s="50">
        <v>27</v>
      </c>
      <c r="B84" s="51">
        <v>81</v>
      </c>
      <c r="C84" s="8">
        <v>20020101</v>
      </c>
      <c r="D84" s="10" t="s">
        <v>102</v>
      </c>
      <c r="E84" s="10" t="s">
        <v>63</v>
      </c>
      <c r="F84" s="14"/>
      <c r="G84" s="75"/>
      <c r="H84" s="91">
        <v>4.5196759259259256E-2</v>
      </c>
      <c r="I84" s="91"/>
      <c r="J84" s="164">
        <f t="shared" si="3"/>
        <v>5.4398148148148071E-3</v>
      </c>
    </row>
    <row r="85" spans="1:10" ht="12" customHeight="1" x14ac:dyDescent="0.25">
      <c r="A85" s="8">
        <v>28</v>
      </c>
      <c r="B85" s="51">
        <v>57</v>
      </c>
      <c r="C85" s="8">
        <v>20020101</v>
      </c>
      <c r="D85" s="10" t="s">
        <v>43</v>
      </c>
      <c r="E85" s="10" t="s">
        <v>3</v>
      </c>
      <c r="F85" s="14"/>
      <c r="G85" s="75"/>
      <c r="H85" s="91">
        <v>4.5243055555555557E-2</v>
      </c>
      <c r="I85" s="91"/>
      <c r="J85" s="164">
        <f t="shared" si="3"/>
        <v>5.4861111111111083E-3</v>
      </c>
    </row>
    <row r="86" spans="1:10" ht="12" customHeight="1" x14ac:dyDescent="0.25">
      <c r="A86" s="50">
        <v>29</v>
      </c>
      <c r="B86" s="51">
        <v>73</v>
      </c>
      <c r="C86" s="8">
        <v>20021009</v>
      </c>
      <c r="D86" s="10" t="s">
        <v>88</v>
      </c>
      <c r="E86" s="10" t="s">
        <v>63</v>
      </c>
      <c r="F86" s="14">
        <v>2.9166666666666001E-2</v>
      </c>
      <c r="G86" s="75">
        <v>5.0011574074074076E-2</v>
      </c>
      <c r="H86" s="91">
        <v>5.4340277777777779E-2</v>
      </c>
      <c r="I86" s="91"/>
      <c r="J86" s="164">
        <f t="shared" si="3"/>
        <v>1.458333333333333E-2</v>
      </c>
    </row>
    <row r="87" spans="1:10" ht="12" customHeight="1" x14ac:dyDescent="0.25">
      <c r="A87" s="8">
        <v>30</v>
      </c>
      <c r="B87" s="51">
        <v>38</v>
      </c>
      <c r="C87" s="8">
        <v>20020101</v>
      </c>
      <c r="D87" s="10" t="s">
        <v>10</v>
      </c>
      <c r="E87" s="10" t="s">
        <v>3</v>
      </c>
      <c r="F87" s="14"/>
      <c r="G87" s="75"/>
      <c r="H87" s="91">
        <v>6.0150462962962968E-2</v>
      </c>
      <c r="I87" s="91"/>
      <c r="J87" s="164">
        <f t="shared" si="3"/>
        <v>2.0393518518518519E-2</v>
      </c>
    </row>
    <row r="88" spans="1:10" ht="12" customHeight="1" x14ac:dyDescent="0.25">
      <c r="A88" s="8" t="s">
        <v>162</v>
      </c>
      <c r="B88" s="51">
        <v>44</v>
      </c>
      <c r="C88" s="8">
        <v>20010101</v>
      </c>
      <c r="D88" s="10" t="s">
        <v>26</v>
      </c>
      <c r="E88" s="10" t="s">
        <v>3</v>
      </c>
      <c r="F88" s="14">
        <v>3.6805555555554398E-2</v>
      </c>
      <c r="G88" s="75">
        <v>5.6493055555555553E-2</v>
      </c>
      <c r="H88" s="107"/>
      <c r="I88" s="91"/>
      <c r="J88" s="91"/>
    </row>
    <row r="89" spans="1:10" ht="12" customHeight="1" x14ac:dyDescent="0.25">
      <c r="A89" s="8" t="s">
        <v>162</v>
      </c>
      <c r="B89" s="51">
        <v>49</v>
      </c>
      <c r="C89" s="8">
        <v>20020706</v>
      </c>
      <c r="D89" s="10" t="s">
        <v>30</v>
      </c>
      <c r="E89" s="10" t="s">
        <v>3</v>
      </c>
      <c r="F89" s="14">
        <v>3.4027777777776803E-2</v>
      </c>
      <c r="G89" s="75">
        <v>5.5104166666666669E-2</v>
      </c>
      <c r="H89" s="91"/>
      <c r="I89" s="91"/>
      <c r="J89" s="91"/>
    </row>
    <row r="90" spans="1:10" ht="12" customHeight="1" x14ac:dyDescent="0.25">
      <c r="A90" s="8" t="s">
        <v>162</v>
      </c>
      <c r="B90" s="51">
        <v>65</v>
      </c>
      <c r="C90" s="8">
        <v>20021011</v>
      </c>
      <c r="D90" s="10" t="s">
        <v>79</v>
      </c>
      <c r="E90" s="10" t="s">
        <v>63</v>
      </c>
      <c r="F90" s="14">
        <v>2.5694444444443999E-2</v>
      </c>
      <c r="G90" s="75">
        <v>4.6909722222222221E-2</v>
      </c>
      <c r="H90" s="91"/>
      <c r="I90" s="91"/>
      <c r="J90" s="91"/>
    </row>
    <row r="91" spans="1:10" ht="12" customHeight="1" x14ac:dyDescent="0.25">
      <c r="A91" s="8" t="s">
        <v>162</v>
      </c>
      <c r="B91" s="51">
        <v>51</v>
      </c>
      <c r="C91" s="8">
        <v>20010701</v>
      </c>
      <c r="D91" s="10" t="s">
        <v>33</v>
      </c>
      <c r="E91" s="10" t="s">
        <v>3</v>
      </c>
      <c r="F91" s="14">
        <v>3.0555555555554802E-2</v>
      </c>
      <c r="G91" s="75">
        <v>5.1898148148148145E-2</v>
      </c>
      <c r="H91" s="91"/>
      <c r="I91" s="91"/>
      <c r="J91" s="91"/>
    </row>
    <row r="92" spans="1:10" ht="12" customHeight="1" x14ac:dyDescent="0.25">
      <c r="A92" s="8" t="s">
        <v>162</v>
      </c>
      <c r="B92" s="51">
        <v>58</v>
      </c>
      <c r="C92" s="8">
        <v>20020101</v>
      </c>
      <c r="D92" s="10" t="s">
        <v>123</v>
      </c>
      <c r="E92" s="10" t="s">
        <v>3</v>
      </c>
      <c r="F92" s="14">
        <v>2.4305555555555199E-2</v>
      </c>
      <c r="G92" s="75">
        <v>4.5659722222222227E-2</v>
      </c>
      <c r="H92" s="91"/>
      <c r="I92" s="91"/>
      <c r="J92" s="91"/>
    </row>
    <row r="93" spans="1:10" ht="12.95" customHeight="1" x14ac:dyDescent="0.25">
      <c r="A93" s="70" t="s">
        <v>200</v>
      </c>
      <c r="B93" s="70"/>
      <c r="C93" s="70"/>
      <c r="D93" s="71"/>
      <c r="E93" s="158"/>
      <c r="F93" s="72"/>
      <c r="G93" s="74"/>
      <c r="H93" s="74"/>
      <c r="I93" s="34"/>
    </row>
    <row r="94" spans="1:10" x14ac:dyDescent="0.25">
      <c r="A94" s="59" t="s">
        <v>132</v>
      </c>
      <c r="B94" s="60"/>
      <c r="C94" s="61"/>
      <c r="F94" s="57"/>
      <c r="G94" s="7"/>
      <c r="H94" s="7"/>
    </row>
    <row r="95" spans="1:10" ht="12.95" customHeight="1" x14ac:dyDescent="0.25">
      <c r="A95" s="233" t="s">
        <v>163</v>
      </c>
      <c r="B95" s="233"/>
      <c r="C95" s="233"/>
      <c r="D95" s="233"/>
      <c r="E95" s="233"/>
      <c r="F95" s="233"/>
      <c r="G95" s="233"/>
      <c r="H95" s="233"/>
      <c r="I95" s="233"/>
    </row>
    <row r="96" spans="1:10" ht="12.95" customHeight="1" x14ac:dyDescent="0.25">
      <c r="A96" s="46" t="s">
        <v>110</v>
      </c>
      <c r="B96" s="46" t="s">
        <v>105</v>
      </c>
      <c r="C96" s="47" t="s">
        <v>106</v>
      </c>
      <c r="D96" s="47" t="s">
        <v>1</v>
      </c>
      <c r="E96" s="47" t="s">
        <v>0</v>
      </c>
      <c r="F96" s="48" t="s">
        <v>107</v>
      </c>
      <c r="G96" s="80"/>
      <c r="H96" s="79" t="s">
        <v>111</v>
      </c>
      <c r="I96" s="47" t="s">
        <v>157</v>
      </c>
      <c r="J96" s="124" t="s">
        <v>158</v>
      </c>
    </row>
    <row r="97" spans="1:10" ht="12.95" customHeight="1" x14ac:dyDescent="0.25">
      <c r="A97" s="103">
        <v>1</v>
      </c>
      <c r="B97" s="51">
        <v>35</v>
      </c>
      <c r="C97" s="51">
        <v>20000326</v>
      </c>
      <c r="D97" s="52" t="s">
        <v>108</v>
      </c>
      <c r="E97" s="52" t="s">
        <v>3</v>
      </c>
      <c r="F97" s="90">
        <v>6.5277777777777782E-2</v>
      </c>
      <c r="G97" s="186">
        <v>8.2141203703703702E-2</v>
      </c>
      <c r="H97" s="190">
        <v>5.0972222222222224E-2</v>
      </c>
      <c r="I97" s="190">
        <v>1.1574074074074073E-4</v>
      </c>
      <c r="J97" s="190"/>
    </row>
    <row r="98" spans="1:10" ht="12.95" customHeight="1" x14ac:dyDescent="0.25">
      <c r="A98" s="103">
        <v>2</v>
      </c>
      <c r="B98" s="51">
        <v>69</v>
      </c>
      <c r="C98" s="51">
        <v>19990119</v>
      </c>
      <c r="D98" s="52" t="s">
        <v>71</v>
      </c>
      <c r="E98" s="52" t="s">
        <v>63</v>
      </c>
      <c r="F98" s="90"/>
      <c r="G98" s="186"/>
      <c r="H98" s="190">
        <v>5.1018518518518519E-2</v>
      </c>
      <c r="I98" s="190">
        <v>6.9444444444444444E-5</v>
      </c>
      <c r="J98" s="190">
        <f t="shared" ref="J98:J109" si="4">H98-$H$97</f>
        <v>4.6296296296294281E-5</v>
      </c>
    </row>
    <row r="99" spans="1:10" ht="12.95" customHeight="1" x14ac:dyDescent="0.25">
      <c r="A99" s="103">
        <v>3</v>
      </c>
      <c r="B99" s="51">
        <v>58</v>
      </c>
      <c r="C99" s="51">
        <v>19990824</v>
      </c>
      <c r="D99" s="52" t="s">
        <v>39</v>
      </c>
      <c r="E99" s="52" t="s">
        <v>3</v>
      </c>
      <c r="F99" s="90"/>
      <c r="G99" s="186"/>
      <c r="H99" s="190">
        <v>5.1041666666666673E-2</v>
      </c>
      <c r="I99" s="190">
        <v>4.2129629629629626E-3</v>
      </c>
      <c r="J99" s="190">
        <f t="shared" si="4"/>
        <v>6.9444444444448361E-5</v>
      </c>
    </row>
    <row r="100" spans="1:10" ht="12.95" customHeight="1" x14ac:dyDescent="0.25">
      <c r="A100" s="103">
        <v>4</v>
      </c>
      <c r="B100" s="51">
        <v>65</v>
      </c>
      <c r="C100" s="51">
        <v>19990611</v>
      </c>
      <c r="D100" s="52" t="s">
        <v>61</v>
      </c>
      <c r="E100" s="52" t="s">
        <v>56</v>
      </c>
      <c r="F100" s="134"/>
      <c r="G100" s="187"/>
      <c r="H100" s="122">
        <v>5.1087962962962967E-2</v>
      </c>
      <c r="I100" s="122"/>
      <c r="J100" s="190">
        <f t="shared" si="4"/>
        <v>1.1574074074074264E-4</v>
      </c>
    </row>
    <row r="101" spans="1:10" ht="12.95" customHeight="1" x14ac:dyDescent="0.25">
      <c r="A101" s="103">
        <v>5</v>
      </c>
      <c r="B101" s="51">
        <v>66</v>
      </c>
      <c r="C101" s="51">
        <v>19990228</v>
      </c>
      <c r="D101" s="52" t="s">
        <v>70</v>
      </c>
      <c r="E101" s="52" t="s">
        <v>63</v>
      </c>
      <c r="F101" s="90">
        <v>6.2499999999997197E-2</v>
      </c>
      <c r="G101" s="186">
        <v>7.8993055555555566E-2</v>
      </c>
      <c r="H101" s="190">
        <v>5.1273148148148151E-2</v>
      </c>
      <c r="I101" s="122"/>
      <c r="J101" s="190">
        <f t="shared" si="4"/>
        <v>3.0092592592592671E-4</v>
      </c>
    </row>
    <row r="102" spans="1:10" ht="12.95" customHeight="1" x14ac:dyDescent="0.25">
      <c r="A102" s="103">
        <v>6</v>
      </c>
      <c r="B102" s="51">
        <v>70</v>
      </c>
      <c r="C102" s="51">
        <v>19990920</v>
      </c>
      <c r="D102" s="52" t="s">
        <v>74</v>
      </c>
      <c r="E102" s="52" t="s">
        <v>63</v>
      </c>
      <c r="H102" s="192">
        <v>5.7164351851851848E-2</v>
      </c>
      <c r="I102" s="193"/>
      <c r="J102" s="190">
        <f t="shared" si="4"/>
        <v>6.1921296296296238E-3</v>
      </c>
    </row>
    <row r="103" spans="1:10" ht="12.95" customHeight="1" x14ac:dyDescent="0.25">
      <c r="A103" s="103">
        <v>7</v>
      </c>
      <c r="B103" s="131">
        <v>61</v>
      </c>
      <c r="C103" s="127">
        <v>19990913</v>
      </c>
      <c r="D103" s="128" t="s">
        <v>40</v>
      </c>
      <c r="E103" s="128" t="s">
        <v>3</v>
      </c>
      <c r="F103" s="90">
        <v>6.5972222222222224E-2</v>
      </c>
      <c r="G103" s="186">
        <v>8.2939814814814813E-2</v>
      </c>
      <c r="H103" s="190">
        <v>5.7175925925925929E-2</v>
      </c>
      <c r="I103" s="190"/>
      <c r="J103" s="190">
        <f t="shared" si="4"/>
        <v>6.2037037037037043E-3</v>
      </c>
    </row>
    <row r="104" spans="1:10" ht="12.95" customHeight="1" x14ac:dyDescent="0.25">
      <c r="A104" s="103">
        <v>8</v>
      </c>
      <c r="B104" s="51">
        <v>62</v>
      </c>
      <c r="C104" s="51">
        <v>20000320</v>
      </c>
      <c r="D104" s="52" t="s">
        <v>41</v>
      </c>
      <c r="E104" s="52" t="s">
        <v>3</v>
      </c>
      <c r="F104" s="90">
        <v>6.6666666666666666E-2</v>
      </c>
      <c r="G104" s="186">
        <v>8.4074074074074079E-2</v>
      </c>
      <c r="H104" s="190">
        <v>5.9375000000000004E-2</v>
      </c>
      <c r="I104" s="190"/>
      <c r="J104" s="190">
        <f t="shared" si="4"/>
        <v>8.4027777777777798E-3</v>
      </c>
    </row>
    <row r="105" spans="1:10" ht="12.95" customHeight="1" x14ac:dyDescent="0.25">
      <c r="A105" s="103">
        <v>9</v>
      </c>
      <c r="B105" s="51">
        <v>41</v>
      </c>
      <c r="C105" s="51">
        <v>20000226</v>
      </c>
      <c r="D105" s="52" t="s">
        <v>19</v>
      </c>
      <c r="E105" s="52" t="s">
        <v>3</v>
      </c>
      <c r="F105" s="90">
        <v>6.8055555555552399E-2</v>
      </c>
      <c r="G105" s="186">
        <v>8.622685185185186E-2</v>
      </c>
      <c r="H105" s="190">
        <v>5.9386574074074071E-2</v>
      </c>
      <c r="I105" s="190"/>
      <c r="J105" s="190">
        <f t="shared" si="4"/>
        <v>8.4143518518518465E-3</v>
      </c>
    </row>
    <row r="106" spans="1:10" x14ac:dyDescent="0.25">
      <c r="A106" s="103">
        <v>10</v>
      </c>
      <c r="B106" s="131">
        <v>36</v>
      </c>
      <c r="C106" s="127">
        <v>20000407</v>
      </c>
      <c r="D106" s="128" t="s">
        <v>15</v>
      </c>
      <c r="E106" s="128" t="s">
        <v>3</v>
      </c>
      <c r="F106" s="90">
        <v>5.9722222222219602E-2</v>
      </c>
      <c r="G106" s="186">
        <v>7.7939814814814809E-2</v>
      </c>
      <c r="H106" s="190">
        <v>5.9398148148148144E-2</v>
      </c>
      <c r="I106" s="190"/>
      <c r="J106" s="190">
        <f t="shared" si="4"/>
        <v>8.42592592592592E-3</v>
      </c>
    </row>
    <row r="107" spans="1:10" x14ac:dyDescent="0.25">
      <c r="A107" s="103">
        <v>11</v>
      </c>
      <c r="B107" s="131">
        <v>30</v>
      </c>
      <c r="C107" s="131">
        <v>20000328</v>
      </c>
      <c r="D107" s="132" t="s">
        <v>2</v>
      </c>
      <c r="E107" s="132" t="s">
        <v>3</v>
      </c>
      <c r="F107" s="90">
        <v>6.3888888888885997E-2</v>
      </c>
      <c r="G107" s="186">
        <v>8.1921296296296298E-2</v>
      </c>
      <c r="H107" s="190">
        <v>6.008101851851852E-2</v>
      </c>
      <c r="I107" s="190"/>
      <c r="J107" s="190">
        <f t="shared" si="4"/>
        <v>9.1087962962962954E-3</v>
      </c>
    </row>
    <row r="108" spans="1:10" x14ac:dyDescent="0.25">
      <c r="A108" s="103">
        <v>12</v>
      </c>
      <c r="B108" s="131">
        <v>64</v>
      </c>
      <c r="C108" s="127">
        <v>20000107</v>
      </c>
      <c r="D108" s="128" t="s">
        <v>59</v>
      </c>
      <c r="E108" s="128" t="s">
        <v>56</v>
      </c>
      <c r="F108" s="130">
        <v>6.3194444444441597E-2</v>
      </c>
      <c r="G108" s="188">
        <v>8.2152777777777783E-2</v>
      </c>
      <c r="H108" s="191">
        <v>6.7013888888888887E-2</v>
      </c>
      <c r="I108" s="191"/>
      <c r="J108" s="190">
        <f t="shared" si="4"/>
        <v>1.6041666666666662E-2</v>
      </c>
    </row>
    <row r="109" spans="1:10" x14ac:dyDescent="0.25">
      <c r="A109" s="103">
        <v>13</v>
      </c>
      <c r="B109" s="51">
        <v>45</v>
      </c>
      <c r="C109" s="8">
        <v>20000101</v>
      </c>
      <c r="D109" s="10" t="s">
        <v>37</v>
      </c>
      <c r="E109" s="10" t="s">
        <v>36</v>
      </c>
      <c r="F109" s="130">
        <v>5.6249999999997601E-2</v>
      </c>
      <c r="G109" s="189">
        <v>7.5729166666666667E-2</v>
      </c>
      <c r="H109" s="191">
        <v>6.7071759259259262E-2</v>
      </c>
      <c r="I109" s="191"/>
      <c r="J109" s="190">
        <f t="shared" si="4"/>
        <v>1.6099537037037037E-2</v>
      </c>
    </row>
    <row r="110" spans="1:10" x14ac:dyDescent="0.25">
      <c r="A110" s="70" t="s">
        <v>202</v>
      </c>
      <c r="B110" s="70"/>
      <c r="C110" s="70"/>
      <c r="D110" s="71"/>
      <c r="E110" s="158"/>
      <c r="F110" s="72"/>
      <c r="G110" s="74"/>
      <c r="H110" s="74"/>
      <c r="I110" s="34"/>
    </row>
    <row r="112" spans="1:10" x14ac:dyDescent="0.25">
      <c r="A112" s="59" t="s">
        <v>134</v>
      </c>
      <c r="B112" s="60"/>
      <c r="C112" s="61"/>
      <c r="F112" s="57"/>
      <c r="G112" s="7"/>
      <c r="H112" s="7"/>
    </row>
    <row r="113" spans="1:10" x14ac:dyDescent="0.25">
      <c r="A113" s="233" t="s">
        <v>161</v>
      </c>
      <c r="B113" s="233"/>
      <c r="C113" s="233"/>
      <c r="D113" s="233"/>
      <c r="E113" s="233"/>
      <c r="F113" s="233"/>
      <c r="G113" s="233"/>
      <c r="H113" s="233"/>
      <c r="I113" s="233"/>
    </row>
    <row r="114" spans="1:10" ht="24.75" customHeight="1" x14ac:dyDescent="0.25">
      <c r="A114" s="46" t="s">
        <v>110</v>
      </c>
      <c r="B114" s="46" t="s">
        <v>105</v>
      </c>
      <c r="C114" s="47" t="s">
        <v>106</v>
      </c>
      <c r="D114" s="47" t="s">
        <v>1</v>
      </c>
      <c r="E114" s="47" t="s">
        <v>0</v>
      </c>
      <c r="F114" s="48" t="s">
        <v>107</v>
      </c>
      <c r="G114" s="80"/>
      <c r="H114" s="79" t="s">
        <v>111</v>
      </c>
      <c r="I114" s="47" t="s">
        <v>157</v>
      </c>
      <c r="J114" s="109" t="s">
        <v>158</v>
      </c>
    </row>
    <row r="115" spans="1:10" ht="12" customHeight="1" x14ac:dyDescent="0.25">
      <c r="A115" s="103">
        <v>1</v>
      </c>
      <c r="B115" s="51">
        <v>38</v>
      </c>
      <c r="C115" s="51">
        <v>19990909</v>
      </c>
      <c r="D115" s="52" t="s">
        <v>72</v>
      </c>
      <c r="E115" s="52" t="s">
        <v>63</v>
      </c>
      <c r="F115" s="105"/>
      <c r="G115" s="106"/>
      <c r="H115" s="122">
        <v>3.8981481481481485E-2</v>
      </c>
      <c r="I115" s="123">
        <v>1.1574074074074073E-4</v>
      </c>
      <c r="J115" s="56"/>
    </row>
    <row r="116" spans="1:10" ht="12" customHeight="1" x14ac:dyDescent="0.25">
      <c r="A116" s="51">
        <v>2</v>
      </c>
      <c r="B116" s="51">
        <v>16</v>
      </c>
      <c r="C116" s="51">
        <v>20000130</v>
      </c>
      <c r="D116" s="52" t="s">
        <v>5</v>
      </c>
      <c r="E116" s="52" t="s">
        <v>3</v>
      </c>
      <c r="F116" s="14">
        <v>7.5694444444440803E-2</v>
      </c>
      <c r="G116" s="64">
        <v>9.5462962962962972E-2</v>
      </c>
      <c r="H116" s="90">
        <v>3.9027777777777779E-2</v>
      </c>
      <c r="I116" s="107">
        <v>6.9444444444444444E-5</v>
      </c>
      <c r="J116" s="91">
        <f>H116-$H$115</f>
        <v>4.6296296296294281E-5</v>
      </c>
    </row>
    <row r="117" spans="1:10" ht="12" customHeight="1" x14ac:dyDescent="0.25">
      <c r="A117" s="51">
        <v>3</v>
      </c>
      <c r="B117" s="51">
        <v>63</v>
      </c>
      <c r="C117" s="51">
        <v>19990915</v>
      </c>
      <c r="D117" s="52" t="s">
        <v>31</v>
      </c>
      <c r="E117" s="52" t="s">
        <v>3</v>
      </c>
      <c r="F117" s="14">
        <v>7.6388888888885204E-2</v>
      </c>
      <c r="G117" s="64">
        <v>9.7256944444444438E-2</v>
      </c>
      <c r="H117" s="90">
        <v>4.5856481481481477E-2</v>
      </c>
      <c r="I117" s="91">
        <v>4.6296296296296294E-5</v>
      </c>
      <c r="J117" s="91">
        <f t="shared" ref="J117:J119" si="5">H117-$H$115</f>
        <v>6.8749999999999922E-3</v>
      </c>
    </row>
    <row r="118" spans="1:10" ht="12" customHeight="1" x14ac:dyDescent="0.25">
      <c r="A118" s="51">
        <v>4</v>
      </c>
      <c r="B118" s="51">
        <v>47</v>
      </c>
      <c r="C118" s="51">
        <v>19990917</v>
      </c>
      <c r="D118" s="52" t="s">
        <v>73</v>
      </c>
      <c r="E118" s="52" t="s">
        <v>63</v>
      </c>
      <c r="F118" s="14">
        <v>7.4305555555552003E-2</v>
      </c>
      <c r="G118" s="64">
        <v>9.6018518518518517E-2</v>
      </c>
      <c r="H118" s="90">
        <v>4.8506944444444443E-2</v>
      </c>
      <c r="I118" s="91"/>
      <c r="J118" s="91">
        <f t="shared" si="5"/>
        <v>9.5254629629629578E-3</v>
      </c>
    </row>
    <row r="119" spans="1:10" ht="12" customHeight="1" x14ac:dyDescent="0.25">
      <c r="A119" s="51">
        <v>5</v>
      </c>
      <c r="B119" s="51">
        <v>61</v>
      </c>
      <c r="C119" s="51">
        <v>20000727</v>
      </c>
      <c r="D119" s="52" t="s">
        <v>22</v>
      </c>
      <c r="E119" s="52" t="s">
        <v>3</v>
      </c>
      <c r="F119" s="14">
        <v>7.2916666666663202E-2</v>
      </c>
      <c r="G119" s="64">
        <v>9.6643518518518531E-2</v>
      </c>
      <c r="H119" s="90">
        <v>5.0104166666666672E-2</v>
      </c>
      <c r="I119" s="91"/>
      <c r="J119" s="91">
        <f t="shared" si="5"/>
        <v>1.1122685185185187E-2</v>
      </c>
    </row>
    <row r="120" spans="1:10" s="15" customFormat="1" ht="12" customHeight="1" x14ac:dyDescent="0.25">
      <c r="A120" s="70" t="s">
        <v>135</v>
      </c>
      <c r="B120" s="70"/>
      <c r="C120" s="70"/>
    </row>
    <row r="121" spans="1:10" x14ac:dyDescent="0.25">
      <c r="A121" s="94" t="s">
        <v>137</v>
      </c>
      <c r="B121" s="94"/>
      <c r="C121" s="94"/>
    </row>
    <row r="122" spans="1:10" ht="12.75" customHeight="1" x14ac:dyDescent="0.25">
      <c r="A122" s="233" t="s">
        <v>175</v>
      </c>
      <c r="B122" s="233"/>
      <c r="C122" s="233"/>
      <c r="D122" s="233"/>
      <c r="E122" s="233"/>
      <c r="F122" s="233"/>
      <c r="G122" s="233"/>
      <c r="H122" s="233"/>
      <c r="I122" s="233"/>
    </row>
    <row r="123" spans="1:10" ht="24" customHeight="1" x14ac:dyDescent="0.25">
      <c r="A123" s="46" t="s">
        <v>110</v>
      </c>
      <c r="B123" s="46" t="s">
        <v>105</v>
      </c>
      <c r="C123" s="47" t="s">
        <v>106</v>
      </c>
      <c r="D123" s="47" t="s">
        <v>1</v>
      </c>
      <c r="E123" s="47" t="s">
        <v>0</v>
      </c>
      <c r="F123" s="48" t="s">
        <v>107</v>
      </c>
      <c r="G123" s="80"/>
      <c r="H123" s="79" t="s">
        <v>111</v>
      </c>
      <c r="I123" s="47" t="s">
        <v>157</v>
      </c>
      <c r="J123" s="109" t="s">
        <v>158</v>
      </c>
    </row>
    <row r="124" spans="1:10" ht="12" customHeight="1" x14ac:dyDescent="0.25">
      <c r="A124" s="103">
        <v>1</v>
      </c>
      <c r="B124" s="51">
        <v>52</v>
      </c>
      <c r="C124" s="51">
        <v>19970626</v>
      </c>
      <c r="D124" s="52" t="s">
        <v>113</v>
      </c>
      <c r="E124" s="213" t="s">
        <v>3</v>
      </c>
      <c r="F124" s="105"/>
      <c r="G124" s="106"/>
      <c r="H124" s="122">
        <v>6.5057870370370363E-2</v>
      </c>
      <c r="I124" s="123">
        <v>1.1574074074074073E-4</v>
      </c>
      <c r="J124" s="143"/>
    </row>
    <row r="125" spans="1:10" ht="12" customHeight="1" x14ac:dyDescent="0.25">
      <c r="A125" s="103">
        <v>2</v>
      </c>
      <c r="B125" s="51">
        <v>73</v>
      </c>
      <c r="C125" s="51">
        <v>19830930</v>
      </c>
      <c r="D125" s="52" t="s">
        <v>62</v>
      </c>
      <c r="E125" s="213" t="s">
        <v>63</v>
      </c>
      <c r="F125" s="105"/>
      <c r="G125" s="106"/>
      <c r="H125" s="122">
        <v>6.5115740740740738E-2</v>
      </c>
      <c r="I125" s="90">
        <v>6.9444444444444444E-5</v>
      </c>
      <c r="J125" s="78">
        <f>H125-$H$124</f>
        <v>5.7870370370374791E-5</v>
      </c>
    </row>
    <row r="126" spans="1:10" ht="12" customHeight="1" x14ac:dyDescent="0.25">
      <c r="A126" s="103">
        <v>3</v>
      </c>
      <c r="B126" s="51">
        <v>36</v>
      </c>
      <c r="C126" s="51">
        <v>19980927</v>
      </c>
      <c r="D126" s="52" t="s">
        <v>24</v>
      </c>
      <c r="E126" s="213" t="s">
        <v>3</v>
      </c>
      <c r="F126" s="105"/>
      <c r="G126" s="106"/>
      <c r="H126" s="122">
        <v>6.8483796296296293E-2</v>
      </c>
      <c r="I126" s="90">
        <v>4.6296296296296294E-5</v>
      </c>
      <c r="J126" s="78">
        <f t="shared" ref="J126:J131" si="6">H126-$H$124</f>
        <v>3.4259259259259295E-3</v>
      </c>
    </row>
    <row r="127" spans="1:10" ht="12" customHeight="1" x14ac:dyDescent="0.25">
      <c r="A127" s="103">
        <v>4</v>
      </c>
      <c r="B127" s="51">
        <v>27</v>
      </c>
      <c r="C127" s="51">
        <v>19970102</v>
      </c>
      <c r="D127" s="52" t="s">
        <v>69</v>
      </c>
      <c r="E127" s="213" t="s">
        <v>63</v>
      </c>
      <c r="F127" s="14">
        <v>8.7499999999995595E-2</v>
      </c>
      <c r="G127" s="14">
        <v>0.12282407407407407</v>
      </c>
      <c r="H127" s="90">
        <v>6.8541666666666667E-2</v>
      </c>
      <c r="I127" s="90"/>
      <c r="J127" s="78">
        <f t="shared" si="6"/>
        <v>3.4837962962963043E-3</v>
      </c>
    </row>
    <row r="128" spans="1:10" ht="12" customHeight="1" x14ac:dyDescent="0.25">
      <c r="A128" s="103">
        <v>5</v>
      </c>
      <c r="B128" s="51">
        <v>37</v>
      </c>
      <c r="C128" s="51">
        <v>19981216</v>
      </c>
      <c r="D128" s="52" t="s">
        <v>25</v>
      </c>
      <c r="E128" s="213" t="s">
        <v>3</v>
      </c>
      <c r="F128" s="14"/>
      <c r="G128" s="14"/>
      <c r="H128" s="90">
        <v>6.8553240740740748E-2</v>
      </c>
      <c r="I128" s="90"/>
      <c r="J128" s="78">
        <f t="shared" si="6"/>
        <v>3.4953703703703848E-3</v>
      </c>
    </row>
    <row r="129" spans="1:10" ht="12" customHeight="1" x14ac:dyDescent="0.25">
      <c r="A129" s="103">
        <v>6</v>
      </c>
      <c r="B129" s="51">
        <v>31</v>
      </c>
      <c r="C129" s="51">
        <v>19980522</v>
      </c>
      <c r="D129" s="52" t="s">
        <v>23</v>
      </c>
      <c r="E129" s="213" t="s">
        <v>3</v>
      </c>
      <c r="F129" s="14"/>
      <c r="G129" s="14"/>
      <c r="H129" s="90">
        <v>6.8564814814814815E-2</v>
      </c>
      <c r="I129" s="90"/>
      <c r="J129" s="78">
        <f t="shared" si="6"/>
        <v>3.5069444444444514E-3</v>
      </c>
    </row>
    <row r="130" spans="1:10" ht="12" customHeight="1" x14ac:dyDescent="0.25">
      <c r="A130" s="103">
        <v>7</v>
      </c>
      <c r="B130" s="51">
        <v>28</v>
      </c>
      <c r="C130" s="51">
        <v>19960927</v>
      </c>
      <c r="D130" s="52" t="s">
        <v>68</v>
      </c>
      <c r="E130" s="213" t="s">
        <v>63</v>
      </c>
      <c r="F130" s="14"/>
      <c r="G130" s="14"/>
      <c r="H130" s="90">
        <v>6.8587962962962962E-2</v>
      </c>
      <c r="I130" s="90"/>
      <c r="J130" s="78">
        <f t="shared" si="6"/>
        <v>3.5300925925925986E-3</v>
      </c>
    </row>
    <row r="131" spans="1:10" ht="12" customHeight="1" x14ac:dyDescent="0.25">
      <c r="A131" s="103">
        <v>8</v>
      </c>
      <c r="B131" s="51">
        <v>90</v>
      </c>
      <c r="C131" s="51">
        <v>19861009</v>
      </c>
      <c r="D131" s="52" t="s">
        <v>65</v>
      </c>
      <c r="E131" s="213" t="s">
        <v>63</v>
      </c>
      <c r="F131" s="14">
        <v>8.5416666666662394E-2</v>
      </c>
      <c r="G131" s="14">
        <v>0.11784722222222221</v>
      </c>
      <c r="H131" s="90">
        <v>6.8564814814814815E-2</v>
      </c>
      <c r="I131" s="16"/>
      <c r="J131" s="78">
        <f t="shared" si="6"/>
        <v>3.5069444444444514E-3</v>
      </c>
    </row>
    <row r="132" spans="1:10" ht="12" customHeight="1" x14ac:dyDescent="0.25">
      <c r="A132" s="120" t="s">
        <v>192</v>
      </c>
      <c r="B132" s="133">
        <v>43</v>
      </c>
      <c r="C132" s="104">
        <v>19840808</v>
      </c>
      <c r="D132" s="154" t="s">
        <v>21</v>
      </c>
      <c r="E132" s="214" t="s">
        <v>3</v>
      </c>
      <c r="F132" s="14"/>
      <c r="G132" s="14"/>
      <c r="H132" s="90">
        <v>6.519675925925926E-2</v>
      </c>
      <c r="I132" s="90"/>
      <c r="J132" s="90"/>
    </row>
    <row r="133" spans="1:10" ht="12" customHeight="1" x14ac:dyDescent="0.25">
      <c r="A133" s="120" t="s">
        <v>173</v>
      </c>
      <c r="B133" s="51">
        <v>82</v>
      </c>
      <c r="C133" s="8">
        <v>19961207</v>
      </c>
      <c r="D133" s="10" t="s">
        <v>38</v>
      </c>
      <c r="E133" s="215" t="s">
        <v>3</v>
      </c>
      <c r="F133" s="14">
        <v>8.4027777777773593E-2</v>
      </c>
      <c r="G133" s="5">
        <v>0.11958333333333333</v>
      </c>
      <c r="H133" s="91"/>
      <c r="I133" s="91"/>
      <c r="J133" s="86"/>
    </row>
    <row r="134" spans="1:10" ht="12" customHeight="1" x14ac:dyDescent="0.25">
      <c r="A134" s="120" t="s">
        <v>173</v>
      </c>
      <c r="B134" s="51">
        <v>92</v>
      </c>
      <c r="C134" s="51">
        <v>19950713</v>
      </c>
      <c r="D134" s="52" t="s">
        <v>66</v>
      </c>
      <c r="E134" s="213" t="s">
        <v>63</v>
      </c>
      <c r="F134" s="14"/>
      <c r="G134" s="5"/>
      <c r="H134" s="91"/>
      <c r="I134" s="91"/>
      <c r="J134" s="86"/>
    </row>
    <row r="135" spans="1:10" x14ac:dyDescent="0.25">
      <c r="A135" s="159"/>
      <c r="B135" s="159" t="s">
        <v>203</v>
      </c>
      <c r="C135" s="159"/>
      <c r="F135" s="13"/>
    </row>
    <row r="136" spans="1:10" x14ac:dyDescent="0.25">
      <c r="A136" s="159"/>
      <c r="B136" s="159"/>
      <c r="C136" s="159" t="s">
        <v>148</v>
      </c>
      <c r="E136" s="11" t="s">
        <v>149</v>
      </c>
      <c r="F136" s="57"/>
      <c r="G136" s="7"/>
      <c r="H136" s="7"/>
    </row>
    <row r="137" spans="1:10" x14ac:dyDescent="0.25">
      <c r="A137" s="159"/>
      <c r="B137" s="159"/>
      <c r="C137" s="159" t="s">
        <v>150</v>
      </c>
      <c r="E137" s="11" t="s">
        <v>151</v>
      </c>
      <c r="F137" s="57"/>
      <c r="G137" s="7"/>
      <c r="H137" s="7"/>
    </row>
    <row r="138" spans="1:10" x14ac:dyDescent="0.25">
      <c r="A138" s="159"/>
      <c r="B138" s="159"/>
      <c r="C138" s="159" t="s">
        <v>152</v>
      </c>
      <c r="E138" s="11" t="s">
        <v>153</v>
      </c>
      <c r="F138" s="57"/>
      <c r="G138" s="7"/>
      <c r="H138" s="7"/>
    </row>
    <row r="139" spans="1:10" x14ac:dyDescent="0.25">
      <c r="A139" s="1"/>
      <c r="B139" s="1"/>
      <c r="C139" s="1"/>
      <c r="F139" s="13"/>
    </row>
    <row r="140" spans="1:10" x14ac:dyDescent="0.25">
      <c r="A140" s="1"/>
      <c r="B140" s="1"/>
      <c r="C140" s="1"/>
      <c r="F140" s="13"/>
    </row>
    <row r="141" spans="1:10" x14ac:dyDescent="0.25">
      <c r="A141" s="1"/>
      <c r="B141" s="1"/>
      <c r="C141" s="1"/>
      <c r="F141" s="13"/>
    </row>
  </sheetData>
  <sheetProtection password="CEEF" sheet="1" objects="1" scenarios="1"/>
  <mergeCells count="8">
    <mergeCell ref="A122:I122"/>
    <mergeCell ref="A113:I113"/>
    <mergeCell ref="A6:J6"/>
    <mergeCell ref="A11:J11"/>
    <mergeCell ref="A30:I30"/>
    <mergeCell ref="A40:I40"/>
    <mergeCell ref="A56:I56"/>
    <mergeCell ref="A95:I9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opLeftCell="A133" zoomScaleNormal="100" workbookViewId="0">
      <selection activeCell="H152" sqref="H152"/>
    </sheetView>
  </sheetViews>
  <sheetFormatPr defaultRowHeight="15" x14ac:dyDescent="0.25"/>
  <cols>
    <col min="1" max="1" width="5.42578125" customWidth="1"/>
    <col min="2" max="2" width="6.85546875" customWidth="1"/>
    <col min="3" max="3" width="11.140625" customWidth="1"/>
    <col min="4" max="4" width="19.7109375" style="11" customWidth="1"/>
    <col min="5" max="5" width="11.42578125" style="11" customWidth="1"/>
    <col min="6" max="6" width="0.140625" style="15" hidden="1" customWidth="1"/>
    <col min="7" max="7" width="9.7109375" hidden="1" customWidth="1"/>
    <col min="8" max="8" width="9.85546875" customWidth="1"/>
    <col min="9" max="9" width="10.5703125" customWidth="1"/>
    <col min="15" max="17" width="9.140625" customWidth="1"/>
  </cols>
  <sheetData>
    <row r="1" spans="1:16" x14ac:dyDescent="0.25">
      <c r="A1" s="95" t="s">
        <v>104</v>
      </c>
      <c r="B1" s="96"/>
      <c r="C1" s="95"/>
      <c r="D1" s="95"/>
      <c r="E1" s="95"/>
      <c r="F1" s="97"/>
      <c r="G1" s="97"/>
      <c r="H1" s="97"/>
      <c r="I1" s="97"/>
      <c r="J1" s="34"/>
    </row>
    <row r="2" spans="1:16" x14ac:dyDescent="0.25">
      <c r="A2" s="95"/>
      <c r="B2" s="96"/>
      <c r="C2" s="95"/>
      <c r="D2" s="95"/>
      <c r="E2" s="95"/>
      <c r="F2" s="97"/>
      <c r="G2" s="97"/>
      <c r="H2" s="97"/>
      <c r="I2" s="97"/>
      <c r="J2" s="34"/>
    </row>
    <row r="3" spans="1:16" x14ac:dyDescent="0.25">
      <c r="A3" s="42" t="s">
        <v>154</v>
      </c>
      <c r="B3" s="42"/>
      <c r="C3" s="42"/>
      <c r="D3" s="44"/>
      <c r="E3" s="44"/>
      <c r="F3" s="98"/>
      <c r="G3" s="42"/>
      <c r="H3" s="42"/>
      <c r="I3" s="44"/>
      <c r="J3" s="45"/>
      <c r="K3" s="17"/>
      <c r="L3" s="17"/>
      <c r="M3" s="18"/>
      <c r="N3" s="18"/>
      <c r="O3" s="18"/>
      <c r="P3" s="18"/>
    </row>
    <row r="4" spans="1:16" x14ac:dyDescent="0.25">
      <c r="A4" s="42"/>
      <c r="B4" s="42"/>
      <c r="C4" s="42"/>
      <c r="D4" s="44" t="s">
        <v>191</v>
      </c>
      <c r="E4" s="44"/>
      <c r="F4" s="98"/>
      <c r="G4" s="42"/>
      <c r="H4" s="42"/>
      <c r="I4" s="44"/>
      <c r="J4" s="45"/>
      <c r="K4" s="17"/>
      <c r="L4" s="17"/>
      <c r="M4" s="18"/>
      <c r="N4" s="18"/>
      <c r="O4" s="18"/>
      <c r="P4" s="18"/>
    </row>
    <row r="5" spans="1:16" x14ac:dyDescent="0.25">
      <c r="A5" s="93"/>
      <c r="B5" s="93"/>
      <c r="C5" s="93"/>
      <c r="D5" s="99" t="s">
        <v>159</v>
      </c>
      <c r="E5" s="99"/>
      <c r="F5" s="100"/>
      <c r="G5" s="93"/>
      <c r="H5" s="93"/>
      <c r="I5" s="93"/>
      <c r="K5" s="17"/>
      <c r="L5" s="17"/>
      <c r="M5" s="18"/>
      <c r="N5" s="18"/>
      <c r="O5" s="18"/>
      <c r="P5" s="18"/>
    </row>
    <row r="6" spans="1:16" ht="15.75" thickBot="1" x14ac:dyDescent="0.3">
      <c r="A6" s="234" t="s">
        <v>115</v>
      </c>
      <c r="B6" s="234"/>
      <c r="C6" s="234"/>
      <c r="D6" s="234"/>
      <c r="E6" s="234"/>
      <c r="F6" s="234"/>
      <c r="G6" s="234"/>
      <c r="H6" s="234"/>
      <c r="I6" s="234"/>
      <c r="J6" s="234"/>
      <c r="K6" s="17"/>
      <c r="L6" s="17"/>
      <c r="M6" s="18"/>
      <c r="N6" s="18"/>
      <c r="O6" s="18"/>
      <c r="P6" s="18"/>
    </row>
    <row r="7" spans="1:16" ht="16.5" thickTop="1" x14ac:dyDescent="0.3">
      <c r="A7" s="81" t="s">
        <v>116</v>
      </c>
      <c r="B7" s="81"/>
      <c r="C7" s="81"/>
      <c r="I7" s="45"/>
      <c r="J7" s="45"/>
      <c r="K7" s="17"/>
      <c r="L7" s="17"/>
      <c r="M7" s="18"/>
      <c r="N7" s="18"/>
      <c r="O7" s="18"/>
      <c r="P7" s="18"/>
    </row>
    <row r="8" spans="1:16" ht="15.75" x14ac:dyDescent="0.3">
      <c r="A8" s="81" t="s">
        <v>155</v>
      </c>
      <c r="B8" s="81"/>
      <c r="C8" s="81"/>
      <c r="I8" s="34"/>
      <c r="J8" s="34"/>
    </row>
    <row r="9" spans="1:16" x14ac:dyDescent="0.25">
      <c r="A9" s="35" t="s">
        <v>112</v>
      </c>
      <c r="B9" s="83"/>
      <c r="C9" s="84"/>
      <c r="F9" s="13"/>
      <c r="I9" s="33"/>
      <c r="J9" s="40"/>
      <c r="K9" s="23"/>
      <c r="L9" s="24"/>
    </row>
    <row r="10" spans="1:16" x14ac:dyDescent="0.25">
      <c r="A10" s="241" t="s">
        <v>177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3"/>
      <c r="L10" s="24"/>
    </row>
    <row r="11" spans="1:16" ht="29.25" customHeight="1" x14ac:dyDescent="0.25">
      <c r="A11" s="46" t="s">
        <v>110</v>
      </c>
      <c r="B11" s="46" t="s">
        <v>105</v>
      </c>
      <c r="C11" s="47" t="s">
        <v>106</v>
      </c>
      <c r="D11" s="47" t="s">
        <v>1</v>
      </c>
      <c r="E11" s="47" t="s">
        <v>0</v>
      </c>
      <c r="F11" s="48" t="s">
        <v>107</v>
      </c>
      <c r="G11" s="80"/>
      <c r="H11" s="79" t="s">
        <v>111</v>
      </c>
      <c r="I11" s="47" t="s">
        <v>157</v>
      </c>
      <c r="J11" s="109" t="s">
        <v>158</v>
      </c>
      <c r="K11" s="26"/>
      <c r="L11" s="27"/>
    </row>
    <row r="12" spans="1:16" ht="12" customHeight="1" x14ac:dyDescent="0.25">
      <c r="A12" s="103">
        <v>1</v>
      </c>
      <c r="B12" s="50">
        <v>12</v>
      </c>
      <c r="C12" s="51">
        <v>20030418</v>
      </c>
      <c r="D12" s="52" t="s">
        <v>81</v>
      </c>
      <c r="E12" s="52" t="s">
        <v>63</v>
      </c>
      <c r="F12" s="14">
        <v>1.1111111111111099E-2</v>
      </c>
      <c r="G12" s="55">
        <v>3.3391203703703708E-2</v>
      </c>
      <c r="H12" s="78">
        <v>2.1180555555555553E-2</v>
      </c>
      <c r="I12" s="87">
        <v>1.1574074074074073E-4</v>
      </c>
      <c r="J12" s="108"/>
      <c r="K12" s="26"/>
      <c r="L12" s="27"/>
    </row>
    <row r="13" spans="1:16" ht="12" customHeight="1" x14ac:dyDescent="0.25">
      <c r="A13" s="103">
        <v>2</v>
      </c>
      <c r="B13" s="50">
        <v>34</v>
      </c>
      <c r="C13" s="51">
        <v>20030511</v>
      </c>
      <c r="D13" s="52" t="s">
        <v>58</v>
      </c>
      <c r="E13" s="52" t="s">
        <v>125</v>
      </c>
      <c r="F13" s="14">
        <v>9.02777777777777E-3</v>
      </c>
      <c r="G13" s="55">
        <v>3.2372685185185185E-2</v>
      </c>
      <c r="H13" s="78">
        <v>2.1226851851851854E-2</v>
      </c>
      <c r="I13" s="87">
        <v>6.9444444444444444E-5</v>
      </c>
      <c r="J13" s="87">
        <f>H13-$H$12</f>
        <v>4.629629629630122E-5</v>
      </c>
      <c r="K13" s="26"/>
      <c r="L13" s="27"/>
    </row>
    <row r="14" spans="1:16" ht="12" customHeight="1" x14ac:dyDescent="0.25">
      <c r="A14" s="103">
        <v>3</v>
      </c>
      <c r="B14" s="50">
        <v>35</v>
      </c>
      <c r="C14" s="51">
        <v>20030330</v>
      </c>
      <c r="D14" s="52" t="s">
        <v>60</v>
      </c>
      <c r="E14" s="52" t="s">
        <v>56</v>
      </c>
      <c r="F14" s="14"/>
      <c r="G14" s="55"/>
      <c r="H14" s="78">
        <v>2.1250000000000002E-2</v>
      </c>
      <c r="I14" s="87">
        <v>4.6296296296296294E-5</v>
      </c>
      <c r="J14" s="87">
        <f t="shared" ref="J14:J26" si="0">H14-$H$12</f>
        <v>6.9444444444448361E-5</v>
      </c>
      <c r="K14" s="26"/>
      <c r="L14" s="27"/>
    </row>
    <row r="15" spans="1:16" ht="12" customHeight="1" x14ac:dyDescent="0.25">
      <c r="A15" s="103" t="s">
        <v>171</v>
      </c>
      <c r="B15" s="50">
        <v>10</v>
      </c>
      <c r="C15" s="51">
        <v>20030110</v>
      </c>
      <c r="D15" s="52" t="s">
        <v>80</v>
      </c>
      <c r="E15" s="52" t="s">
        <v>63</v>
      </c>
      <c r="F15" s="14">
        <v>1.0416666666666701E-2</v>
      </c>
      <c r="G15" s="55">
        <v>3.1967592592592589E-2</v>
      </c>
      <c r="H15" s="78">
        <v>2.1296296296296299E-2</v>
      </c>
      <c r="I15" s="85"/>
      <c r="J15" s="87">
        <f t="shared" si="0"/>
        <v>1.1574074074074611E-4</v>
      </c>
      <c r="K15" s="26"/>
      <c r="L15" s="27"/>
    </row>
    <row r="16" spans="1:16" ht="12" customHeight="1" x14ac:dyDescent="0.25">
      <c r="A16" s="103" t="s">
        <v>171</v>
      </c>
      <c r="B16" s="50">
        <v>31</v>
      </c>
      <c r="C16" s="51">
        <v>20030604</v>
      </c>
      <c r="D16" s="52" t="s">
        <v>53</v>
      </c>
      <c r="E16" s="52" t="s">
        <v>50</v>
      </c>
      <c r="F16" s="14">
        <v>6.9444444444444397E-3</v>
      </c>
      <c r="G16" s="55">
        <v>2.9166666666666664E-2</v>
      </c>
      <c r="H16" s="78">
        <v>2.1296296296296299E-2</v>
      </c>
      <c r="I16" s="87"/>
      <c r="J16" s="87">
        <f t="shared" si="0"/>
        <v>1.1574074074074611E-4</v>
      </c>
      <c r="K16" s="19"/>
      <c r="L16" s="22"/>
      <c r="M16" s="21"/>
      <c r="N16" s="21"/>
      <c r="O16" s="21"/>
      <c r="P16" s="21"/>
    </row>
    <row r="17" spans="1:16" ht="12" customHeight="1" x14ac:dyDescent="0.25">
      <c r="A17" s="103" t="s">
        <v>171</v>
      </c>
      <c r="B17" s="50">
        <v>24</v>
      </c>
      <c r="C17" s="51">
        <v>20030421</v>
      </c>
      <c r="D17" s="52" t="s">
        <v>46</v>
      </c>
      <c r="E17" s="52" t="s">
        <v>3</v>
      </c>
      <c r="F17" s="14">
        <v>5.5555555555555558E-3</v>
      </c>
      <c r="G17" s="55">
        <v>2.9675925925925925E-2</v>
      </c>
      <c r="H17" s="78">
        <v>2.1296296296296299E-2</v>
      </c>
      <c r="I17" s="87"/>
      <c r="J17" s="87">
        <f t="shared" si="0"/>
        <v>1.1574074074074611E-4</v>
      </c>
      <c r="K17" s="28"/>
      <c r="L17" s="23"/>
      <c r="M17" s="28"/>
      <c r="N17" s="28"/>
    </row>
    <row r="18" spans="1:16" ht="12" customHeight="1" x14ac:dyDescent="0.25">
      <c r="A18" s="103" t="s">
        <v>171</v>
      </c>
      <c r="B18" s="50">
        <v>32</v>
      </c>
      <c r="C18" s="51">
        <v>20040101</v>
      </c>
      <c r="D18" s="52" t="s">
        <v>55</v>
      </c>
      <c r="E18" s="52" t="s">
        <v>56</v>
      </c>
      <c r="F18" s="14">
        <v>7.63888888888888E-3</v>
      </c>
      <c r="G18" s="55">
        <v>3.4143518518518517E-2</v>
      </c>
      <c r="H18" s="78">
        <v>2.1296296296296299E-2</v>
      </c>
      <c r="I18" s="87"/>
      <c r="J18" s="87">
        <f t="shared" si="0"/>
        <v>1.1574074074074611E-4</v>
      </c>
      <c r="K18" s="28"/>
      <c r="L18" s="23"/>
      <c r="M18" s="28"/>
      <c r="N18" s="28"/>
    </row>
    <row r="19" spans="1:16" ht="12" customHeight="1" x14ac:dyDescent="0.25">
      <c r="A19" s="103" t="s">
        <v>171</v>
      </c>
      <c r="B19" s="50">
        <v>6</v>
      </c>
      <c r="C19" s="51">
        <v>20030513</v>
      </c>
      <c r="D19" s="52" t="s">
        <v>12</v>
      </c>
      <c r="E19" s="52" t="s">
        <v>3</v>
      </c>
      <c r="F19" s="14"/>
      <c r="G19" s="55"/>
      <c r="H19" s="78">
        <v>2.1296296296296299E-2</v>
      </c>
      <c r="I19" s="87"/>
      <c r="J19" s="87">
        <f t="shared" si="0"/>
        <v>1.1574074074074611E-4</v>
      </c>
      <c r="K19" s="28"/>
      <c r="L19" s="23"/>
      <c r="M19" s="28"/>
      <c r="N19" s="28"/>
    </row>
    <row r="20" spans="1:16" ht="12" customHeight="1" x14ac:dyDescent="0.25">
      <c r="A20" s="103" t="s">
        <v>171</v>
      </c>
      <c r="B20" s="50">
        <v>13</v>
      </c>
      <c r="C20" s="51">
        <v>20030509</v>
      </c>
      <c r="D20" s="52" t="s">
        <v>82</v>
      </c>
      <c r="E20" s="52" t="s">
        <v>63</v>
      </c>
      <c r="F20" s="14"/>
      <c r="G20" s="55"/>
      <c r="H20" s="78">
        <v>2.1296296296296299E-2</v>
      </c>
      <c r="I20" s="87"/>
      <c r="J20" s="87">
        <f t="shared" si="0"/>
        <v>1.1574074074074611E-4</v>
      </c>
      <c r="K20" s="28"/>
      <c r="L20" s="23"/>
      <c r="M20" s="28"/>
      <c r="N20" s="28"/>
    </row>
    <row r="21" spans="1:16" ht="12" customHeight="1" x14ac:dyDescent="0.25">
      <c r="A21" s="103" t="s">
        <v>171</v>
      </c>
      <c r="B21" s="50">
        <v>27</v>
      </c>
      <c r="C21" s="51">
        <v>20030915</v>
      </c>
      <c r="D21" s="52" t="s">
        <v>52</v>
      </c>
      <c r="E21" s="52" t="s">
        <v>50</v>
      </c>
      <c r="F21" s="14"/>
      <c r="G21" s="55"/>
      <c r="H21" s="78">
        <v>2.1296296296296299E-2</v>
      </c>
      <c r="I21" s="87"/>
      <c r="J21" s="87">
        <f t="shared" si="0"/>
        <v>1.1574074074074611E-4</v>
      </c>
      <c r="K21" s="28"/>
      <c r="L21" s="23"/>
      <c r="M21" s="28"/>
      <c r="N21" s="28"/>
    </row>
    <row r="22" spans="1:16" ht="12" customHeight="1" x14ac:dyDescent="0.25">
      <c r="A22" s="103">
        <v>11</v>
      </c>
      <c r="B22" s="50">
        <v>33</v>
      </c>
      <c r="C22" s="51">
        <v>20031212</v>
      </c>
      <c r="D22" s="52" t="s">
        <v>57</v>
      </c>
      <c r="E22" s="52" t="s">
        <v>125</v>
      </c>
      <c r="F22" s="14">
        <v>6.2500000000000003E-3</v>
      </c>
      <c r="G22" s="55">
        <v>2.8900462962962961E-2</v>
      </c>
      <c r="H22" s="78">
        <v>2.164351851851852E-2</v>
      </c>
      <c r="I22" s="87"/>
      <c r="J22" s="87">
        <f t="shared" si="0"/>
        <v>4.629629629629671E-4</v>
      </c>
      <c r="K22" s="31"/>
      <c r="L22" s="31"/>
      <c r="M22" s="32"/>
      <c r="N22" s="32"/>
    </row>
    <row r="23" spans="1:16" ht="12" customHeight="1" x14ac:dyDescent="0.3">
      <c r="A23" s="103">
        <v>12</v>
      </c>
      <c r="B23" s="50">
        <v>11</v>
      </c>
      <c r="C23" s="51">
        <v>20041111</v>
      </c>
      <c r="D23" s="52" t="s">
        <v>13</v>
      </c>
      <c r="E23" s="52" t="s">
        <v>3</v>
      </c>
      <c r="F23" s="14">
        <v>8.3333333333333297E-3</v>
      </c>
      <c r="G23" s="55">
        <v>3.1516203703703706E-2</v>
      </c>
      <c r="H23" s="78">
        <v>2.6851851851851849E-2</v>
      </c>
      <c r="I23" s="87"/>
      <c r="J23" s="87">
        <f t="shared" si="0"/>
        <v>5.6712962962962958E-3</v>
      </c>
      <c r="K23" s="33"/>
      <c r="L23" s="30"/>
      <c r="M23" s="34"/>
      <c r="N23" s="34"/>
      <c r="O23" s="34"/>
      <c r="P23" s="34"/>
    </row>
    <row r="24" spans="1:16" ht="12" customHeight="1" x14ac:dyDescent="0.3">
      <c r="A24" s="142" t="s">
        <v>172</v>
      </c>
      <c r="B24" s="50">
        <v>20</v>
      </c>
      <c r="C24" s="51">
        <v>20030101</v>
      </c>
      <c r="D24" s="52" t="s">
        <v>35</v>
      </c>
      <c r="E24" s="52" t="s">
        <v>36</v>
      </c>
      <c r="F24" s="56"/>
      <c r="G24" s="16"/>
      <c r="H24" s="107">
        <v>3.0844907407407404E-2</v>
      </c>
      <c r="I24" s="16"/>
      <c r="J24" s="87">
        <f t="shared" si="0"/>
        <v>9.6643518518518511E-3</v>
      </c>
      <c r="K24" s="37"/>
      <c r="L24" s="38"/>
      <c r="M24" s="38"/>
      <c r="N24" s="38"/>
      <c r="O24" s="38"/>
      <c r="P24" s="38"/>
    </row>
    <row r="25" spans="1:16" ht="12" customHeight="1" x14ac:dyDescent="0.3">
      <c r="A25" s="142" t="s">
        <v>172</v>
      </c>
      <c r="B25" s="50">
        <v>48</v>
      </c>
      <c r="C25" s="51">
        <v>20040101</v>
      </c>
      <c r="D25" s="52" t="s">
        <v>120</v>
      </c>
      <c r="E25" s="52" t="s">
        <v>36</v>
      </c>
      <c r="F25" s="56"/>
      <c r="G25" s="16"/>
      <c r="H25" s="107">
        <v>3.0844907407407404E-2</v>
      </c>
      <c r="I25" s="16"/>
      <c r="J25" s="87">
        <f t="shared" si="0"/>
        <v>9.6643518518518511E-3</v>
      </c>
      <c r="K25" s="37"/>
      <c r="L25" s="38"/>
      <c r="M25" s="38"/>
      <c r="N25" s="38"/>
      <c r="O25" s="38"/>
      <c r="P25" s="38"/>
    </row>
    <row r="26" spans="1:16" ht="12" customHeight="1" x14ac:dyDescent="0.3">
      <c r="A26" s="142" t="s">
        <v>172</v>
      </c>
      <c r="B26" s="50">
        <v>50</v>
      </c>
      <c r="C26" s="51">
        <v>20040101</v>
      </c>
      <c r="D26" s="52" t="s">
        <v>121</v>
      </c>
      <c r="E26" s="52" t="s">
        <v>36</v>
      </c>
      <c r="F26" s="56"/>
      <c r="G26" s="16"/>
      <c r="H26" s="107">
        <v>3.0844907407407404E-2</v>
      </c>
      <c r="I26" s="16"/>
      <c r="J26" s="87">
        <f t="shared" si="0"/>
        <v>9.6643518518518511E-3</v>
      </c>
      <c r="K26" s="37"/>
      <c r="L26" s="38"/>
      <c r="M26" s="38"/>
      <c r="N26" s="38"/>
      <c r="O26" s="38"/>
      <c r="P26" s="38"/>
    </row>
    <row r="27" spans="1:16" x14ac:dyDescent="0.25">
      <c r="A27" s="70" t="s">
        <v>156</v>
      </c>
      <c r="B27" s="70"/>
      <c r="C27" s="70"/>
      <c r="D27" s="71"/>
      <c r="E27" s="71"/>
      <c r="F27" s="72"/>
      <c r="G27" s="62"/>
      <c r="H27" s="77"/>
    </row>
    <row r="28" spans="1:16" x14ac:dyDescent="0.25">
      <c r="A28" s="66"/>
      <c r="B28" s="66"/>
      <c r="C28" s="67"/>
      <c r="D28" s="67"/>
      <c r="E28" s="67"/>
      <c r="F28" s="68"/>
      <c r="G28" s="69"/>
      <c r="H28" s="63"/>
    </row>
    <row r="29" spans="1:16" x14ac:dyDescent="0.25">
      <c r="A29" s="59" t="s">
        <v>126</v>
      </c>
      <c r="B29" s="60"/>
      <c r="C29" s="61"/>
      <c r="F29" s="57"/>
      <c r="G29" s="7"/>
      <c r="H29" s="7"/>
    </row>
    <row r="30" spans="1:16" x14ac:dyDescent="0.25">
      <c r="A30" s="240" t="s">
        <v>178</v>
      </c>
      <c r="B30" s="240"/>
      <c r="C30" s="240"/>
      <c r="D30" s="240"/>
      <c r="E30" s="240"/>
      <c r="F30" s="240"/>
      <c r="G30" s="240"/>
      <c r="H30" s="240"/>
      <c r="I30" s="240"/>
    </row>
    <row r="31" spans="1:16" ht="30.75" customHeight="1" x14ac:dyDescent="0.25">
      <c r="A31" s="46" t="s">
        <v>110</v>
      </c>
      <c r="B31" s="46" t="s">
        <v>105</v>
      </c>
      <c r="C31" s="47" t="s">
        <v>106</v>
      </c>
      <c r="D31" s="47" t="s">
        <v>1</v>
      </c>
      <c r="E31" s="47" t="s">
        <v>0</v>
      </c>
      <c r="F31" s="48" t="s">
        <v>107</v>
      </c>
      <c r="G31" s="80"/>
      <c r="H31" s="79" t="s">
        <v>111</v>
      </c>
      <c r="I31" s="47" t="s">
        <v>157</v>
      </c>
      <c r="J31" s="109" t="s">
        <v>158</v>
      </c>
    </row>
    <row r="32" spans="1:16" ht="12" customHeight="1" x14ac:dyDescent="0.25">
      <c r="A32" s="9">
        <v>1</v>
      </c>
      <c r="B32" s="53">
        <v>10</v>
      </c>
      <c r="C32" s="53">
        <v>20030403</v>
      </c>
      <c r="D32" s="110" t="s">
        <v>20</v>
      </c>
      <c r="E32" s="110" t="s">
        <v>3</v>
      </c>
      <c r="F32" s="112">
        <v>1.5277777777777699E-2</v>
      </c>
      <c r="G32" s="118">
        <v>3.8784722222222227E-2</v>
      </c>
      <c r="H32" s="90">
        <v>2.1180555555555553E-2</v>
      </c>
      <c r="I32" s="107">
        <v>1.1574074074074073E-4</v>
      </c>
      <c r="J32" s="86"/>
    </row>
    <row r="33" spans="1:10" ht="12" customHeight="1" x14ac:dyDescent="0.25">
      <c r="A33" s="8">
        <v>2</v>
      </c>
      <c r="B33" s="51">
        <v>11</v>
      </c>
      <c r="C33" s="51">
        <v>20030410</v>
      </c>
      <c r="D33" s="111" t="s">
        <v>49</v>
      </c>
      <c r="E33" s="111" t="s">
        <v>50</v>
      </c>
      <c r="F33" s="114">
        <v>1.59722222222222E-2</v>
      </c>
      <c r="G33" s="119">
        <v>3.953703703703703E-2</v>
      </c>
      <c r="H33" s="90">
        <v>2.1226851851851854E-2</v>
      </c>
      <c r="I33" s="91">
        <v>6.9444444444444444E-5</v>
      </c>
      <c r="J33" s="91">
        <f>H33-$H$32</f>
        <v>4.629629629630122E-5</v>
      </c>
    </row>
    <row r="34" spans="1:10" ht="12" customHeight="1" x14ac:dyDescent="0.25">
      <c r="A34" s="8">
        <v>3</v>
      </c>
      <c r="B34" s="51">
        <v>13</v>
      </c>
      <c r="C34" s="51">
        <v>20030410</v>
      </c>
      <c r="D34" s="111" t="s">
        <v>51</v>
      </c>
      <c r="E34" s="111" t="s">
        <v>50</v>
      </c>
      <c r="F34" s="114">
        <v>1.6666666666666601E-2</v>
      </c>
      <c r="G34" s="119">
        <v>4.0567129629629627E-2</v>
      </c>
      <c r="H34" s="90">
        <v>2.1597222222222223E-2</v>
      </c>
      <c r="I34" s="91">
        <v>4.6296296296296294E-5</v>
      </c>
      <c r="J34" s="91">
        <f t="shared" ref="J34:J37" si="1">H34-$H$32</f>
        <v>4.1666666666666935E-4</v>
      </c>
    </row>
    <row r="35" spans="1:10" ht="12" customHeight="1" x14ac:dyDescent="0.25">
      <c r="A35" s="8">
        <v>4</v>
      </c>
      <c r="B35" s="51">
        <v>24</v>
      </c>
      <c r="C35" s="51">
        <v>20041220</v>
      </c>
      <c r="D35" s="111" t="s">
        <v>97</v>
      </c>
      <c r="E35" s="111" t="s">
        <v>63</v>
      </c>
      <c r="F35" s="116"/>
      <c r="G35" s="117"/>
      <c r="H35" s="107">
        <v>2.2499999999999996E-2</v>
      </c>
      <c r="I35" s="8"/>
      <c r="J35" s="91">
        <f t="shared" si="1"/>
        <v>1.3194444444444425E-3</v>
      </c>
    </row>
    <row r="36" spans="1:10" ht="12" customHeight="1" x14ac:dyDescent="0.25">
      <c r="A36" s="8">
        <v>5</v>
      </c>
      <c r="B36" s="51">
        <v>23</v>
      </c>
      <c r="C36" s="51">
        <v>20030902</v>
      </c>
      <c r="D36" s="111" t="s">
        <v>54</v>
      </c>
      <c r="E36" s="111" t="s">
        <v>50</v>
      </c>
      <c r="F36" s="114">
        <v>1.7361111111111101E-2</v>
      </c>
      <c r="G36" s="119">
        <v>4.1273148148148149E-2</v>
      </c>
      <c r="H36" s="90">
        <v>2.3356481481481482E-2</v>
      </c>
      <c r="I36" s="91"/>
      <c r="J36" s="91">
        <f t="shared" si="1"/>
        <v>2.1759259259259284E-3</v>
      </c>
    </row>
    <row r="37" spans="1:10" ht="12" customHeight="1" x14ac:dyDescent="0.25">
      <c r="A37" s="8">
        <v>6</v>
      </c>
      <c r="B37" s="51">
        <v>8</v>
      </c>
      <c r="C37" s="51">
        <v>20030101</v>
      </c>
      <c r="D37" s="111" t="s">
        <v>9</v>
      </c>
      <c r="E37" s="111" t="s">
        <v>3</v>
      </c>
      <c r="F37" s="114">
        <v>1.4583333333333301E-2</v>
      </c>
      <c r="G37" s="119">
        <v>4.3263888888888886E-2</v>
      </c>
      <c r="H37" s="90">
        <v>2.8437500000000001E-2</v>
      </c>
      <c r="I37" s="91"/>
      <c r="J37" s="91">
        <f t="shared" si="1"/>
        <v>7.2569444444444478E-3</v>
      </c>
    </row>
    <row r="38" spans="1:10" x14ac:dyDescent="0.25">
      <c r="A38" s="70" t="s">
        <v>127</v>
      </c>
      <c r="B38" s="70"/>
      <c r="C38" s="70"/>
      <c r="D38" s="71"/>
      <c r="E38" s="71"/>
      <c r="F38" s="72"/>
      <c r="G38" s="73"/>
      <c r="H38" s="73"/>
      <c r="I38" s="121"/>
    </row>
    <row r="39" spans="1:10" x14ac:dyDescent="0.25">
      <c r="A39" s="59" t="s">
        <v>130</v>
      </c>
      <c r="B39" s="60"/>
      <c r="C39" s="61"/>
      <c r="F39" s="57"/>
      <c r="G39" s="7"/>
      <c r="H39" s="7"/>
    </row>
    <row r="40" spans="1:10" x14ac:dyDescent="0.25">
      <c r="A40" s="233" t="s">
        <v>160</v>
      </c>
      <c r="B40" s="233"/>
      <c r="C40" s="233"/>
      <c r="D40" s="233"/>
      <c r="E40" s="233"/>
      <c r="F40" s="233"/>
      <c r="G40" s="233"/>
      <c r="H40" s="233"/>
      <c r="I40" s="233"/>
    </row>
    <row r="41" spans="1:10" ht="25.5" customHeight="1" x14ac:dyDescent="0.25">
      <c r="A41" s="46" t="s">
        <v>110</v>
      </c>
      <c r="B41" s="46" t="s">
        <v>105</v>
      </c>
      <c r="C41" s="47" t="s">
        <v>106</v>
      </c>
      <c r="D41" s="47" t="s">
        <v>1</v>
      </c>
      <c r="E41" s="47" t="s">
        <v>0</v>
      </c>
      <c r="F41" s="48" t="s">
        <v>107</v>
      </c>
      <c r="G41" s="80"/>
      <c r="H41" s="79" t="s">
        <v>111</v>
      </c>
      <c r="I41" s="47" t="s">
        <v>157</v>
      </c>
      <c r="J41" s="109" t="s">
        <v>158</v>
      </c>
    </row>
    <row r="42" spans="1:10" x14ac:dyDescent="0.25">
      <c r="A42" s="50">
        <v>1</v>
      </c>
      <c r="B42" s="51">
        <v>64</v>
      </c>
      <c r="C42" s="51">
        <v>20020115</v>
      </c>
      <c r="D42" s="52" t="s">
        <v>47</v>
      </c>
      <c r="E42" s="52" t="s">
        <v>50</v>
      </c>
      <c r="F42" s="14">
        <v>4.9999999999997997E-2</v>
      </c>
      <c r="G42" s="64">
        <v>7.0208333333333331E-2</v>
      </c>
      <c r="H42" s="90">
        <v>4.0069444444444442E-2</v>
      </c>
      <c r="I42" s="107">
        <v>1.1574074074074073E-4</v>
      </c>
      <c r="J42" s="16"/>
    </row>
    <row r="43" spans="1:10" x14ac:dyDescent="0.25">
      <c r="A43" s="50">
        <v>2</v>
      </c>
      <c r="B43" s="51">
        <v>61</v>
      </c>
      <c r="C43" s="51">
        <v>20010622</v>
      </c>
      <c r="D43" s="52" t="s">
        <v>17</v>
      </c>
      <c r="E43" s="52" t="s">
        <v>3</v>
      </c>
      <c r="F43" s="14">
        <v>5.0694444444442398E-2</v>
      </c>
      <c r="G43" s="64">
        <v>7.104166666666667E-2</v>
      </c>
      <c r="H43" s="90">
        <v>4.0138888888888884E-2</v>
      </c>
      <c r="I43" s="91">
        <v>6.9444444444444444E-5</v>
      </c>
      <c r="J43" s="91">
        <f t="shared" ref="J43:J49" si="2">H43-$H$42</f>
        <v>6.9444444444441422E-5</v>
      </c>
    </row>
    <row r="44" spans="1:10" x14ac:dyDescent="0.25">
      <c r="A44" s="50">
        <v>3</v>
      </c>
      <c r="B44" s="51">
        <v>62</v>
      </c>
      <c r="C44" s="51">
        <v>20020502</v>
      </c>
      <c r="D44" s="52" t="s">
        <v>18</v>
      </c>
      <c r="E44" s="52" t="s">
        <v>3</v>
      </c>
      <c r="F44" s="14">
        <v>5.1388888888886798E-2</v>
      </c>
      <c r="G44" s="64">
        <v>7.2407407407407406E-2</v>
      </c>
      <c r="H44" s="90">
        <v>4.0671296296296296E-2</v>
      </c>
      <c r="I44" s="91">
        <v>4.6296296296296294E-5</v>
      </c>
      <c r="J44" s="91">
        <f t="shared" si="2"/>
        <v>6.0185185185185341E-4</v>
      </c>
    </row>
    <row r="45" spans="1:10" x14ac:dyDescent="0.25">
      <c r="A45" s="50">
        <v>4</v>
      </c>
      <c r="B45" s="51">
        <v>26</v>
      </c>
      <c r="C45" s="51">
        <v>20020101</v>
      </c>
      <c r="D45" s="52" t="s">
        <v>101</v>
      </c>
      <c r="E45" s="52" t="s">
        <v>63</v>
      </c>
      <c r="F45" s="14">
        <v>5.55555555555532E-2</v>
      </c>
      <c r="G45" s="64">
        <v>7.6967592592592601E-2</v>
      </c>
      <c r="H45" s="90">
        <v>4.3402777777777783E-2</v>
      </c>
      <c r="I45" s="91"/>
      <c r="J45" s="91">
        <f t="shared" si="2"/>
        <v>3.3333333333333409E-3</v>
      </c>
    </row>
    <row r="46" spans="1:10" x14ac:dyDescent="0.25">
      <c r="A46" s="50">
        <v>5</v>
      </c>
      <c r="B46" s="51">
        <v>65</v>
      </c>
      <c r="C46" s="51">
        <v>20010102</v>
      </c>
      <c r="D46" s="52" t="s">
        <v>93</v>
      </c>
      <c r="E46" s="52" t="s">
        <v>63</v>
      </c>
      <c r="F46" s="14">
        <v>5.2083333333331198E-2</v>
      </c>
      <c r="G46" s="64">
        <v>7.7349537037037036E-2</v>
      </c>
      <c r="H46" s="90">
        <v>4.594907407407408E-2</v>
      </c>
      <c r="I46" s="91"/>
      <c r="J46" s="91">
        <f t="shared" si="2"/>
        <v>5.8796296296296374E-3</v>
      </c>
    </row>
    <row r="47" spans="1:10" x14ac:dyDescent="0.25">
      <c r="A47" s="50">
        <v>6</v>
      </c>
      <c r="B47" s="51">
        <v>94</v>
      </c>
      <c r="C47" s="51">
        <v>20020316</v>
      </c>
      <c r="D47" s="52" t="s">
        <v>95</v>
      </c>
      <c r="E47" s="52" t="s">
        <v>63</v>
      </c>
      <c r="F47" s="14"/>
      <c r="G47" s="64"/>
      <c r="H47" s="90">
        <v>4.6608796296296294E-2</v>
      </c>
      <c r="I47" s="91"/>
      <c r="J47" s="91">
        <f t="shared" si="2"/>
        <v>6.5393518518518517E-3</v>
      </c>
    </row>
    <row r="48" spans="1:10" x14ac:dyDescent="0.25">
      <c r="A48" s="50">
        <v>7</v>
      </c>
      <c r="B48" s="51">
        <v>91</v>
      </c>
      <c r="C48" s="51">
        <v>20020127</v>
      </c>
      <c r="D48" s="52" t="s">
        <v>94</v>
      </c>
      <c r="E48" s="52" t="s">
        <v>63</v>
      </c>
      <c r="F48" s="14"/>
      <c r="G48" s="64"/>
      <c r="H48" s="90">
        <v>4.6608796296296294E-2</v>
      </c>
      <c r="I48" s="91"/>
      <c r="J48" s="91">
        <f t="shared" si="2"/>
        <v>6.5393518518518517E-3</v>
      </c>
    </row>
    <row r="49" spans="1:10" x14ac:dyDescent="0.25">
      <c r="A49" s="50">
        <v>8</v>
      </c>
      <c r="B49" s="51">
        <v>5</v>
      </c>
      <c r="C49" s="51">
        <v>20020101</v>
      </c>
      <c r="D49" s="52" t="s">
        <v>100</v>
      </c>
      <c r="E49" s="52" t="s">
        <v>63</v>
      </c>
      <c r="F49" s="14">
        <v>5.48611111111088E-2</v>
      </c>
      <c r="G49" s="64">
        <v>7.7442129629629639E-2</v>
      </c>
      <c r="H49" s="90">
        <v>4.6840277777777779E-2</v>
      </c>
      <c r="I49" s="91"/>
      <c r="J49" s="91">
        <f t="shared" si="2"/>
        <v>6.770833333333337E-3</v>
      </c>
    </row>
    <row r="50" spans="1:10" x14ac:dyDescent="0.25">
      <c r="A50" s="70" t="s">
        <v>131</v>
      </c>
      <c r="B50" s="70"/>
      <c r="C50" s="70"/>
      <c r="D50" s="71"/>
      <c r="E50" s="71"/>
      <c r="F50" s="72"/>
      <c r="G50" s="73"/>
      <c r="H50" s="73"/>
    </row>
    <row r="51" spans="1:10" x14ac:dyDescent="0.25">
      <c r="A51" s="63"/>
      <c r="B51" s="63"/>
      <c r="C51" s="70"/>
      <c r="D51" s="71"/>
      <c r="E51" s="71"/>
      <c r="F51" s="72"/>
      <c r="G51" s="73"/>
      <c r="H51" s="73"/>
    </row>
    <row r="52" spans="1:10" x14ac:dyDescent="0.25">
      <c r="A52" s="63"/>
      <c r="B52" s="63"/>
      <c r="C52" s="70"/>
      <c r="D52" s="71"/>
      <c r="E52" s="71"/>
      <c r="F52" s="72"/>
      <c r="G52" s="73"/>
      <c r="H52" s="73"/>
    </row>
    <row r="53" spans="1:10" x14ac:dyDescent="0.25">
      <c r="A53" s="59" t="s">
        <v>128</v>
      </c>
      <c r="B53" s="60"/>
      <c r="C53" s="61"/>
      <c r="F53" s="57"/>
      <c r="G53" s="7"/>
      <c r="H53" s="7"/>
    </row>
    <row r="54" spans="1:10" x14ac:dyDescent="0.25">
      <c r="A54" s="233" t="s">
        <v>170</v>
      </c>
      <c r="B54" s="233"/>
      <c r="C54" s="233"/>
      <c r="D54" s="233"/>
      <c r="E54" s="233"/>
      <c r="F54" s="233"/>
      <c r="G54" s="233"/>
      <c r="H54" s="233"/>
      <c r="I54" s="233"/>
    </row>
    <row r="55" spans="1:10" ht="24.75" customHeight="1" x14ac:dyDescent="0.25">
      <c r="A55" s="46" t="s">
        <v>110</v>
      </c>
      <c r="B55" s="46" t="s">
        <v>105</v>
      </c>
      <c r="C55" s="47" t="s">
        <v>106</v>
      </c>
      <c r="D55" s="47" t="s">
        <v>1</v>
      </c>
      <c r="E55" s="47" t="s">
        <v>0</v>
      </c>
      <c r="F55" s="48" t="s">
        <v>107</v>
      </c>
      <c r="G55" s="80"/>
      <c r="H55" s="79" t="s">
        <v>111</v>
      </c>
      <c r="I55" s="47" t="s">
        <v>157</v>
      </c>
      <c r="J55" s="109" t="s">
        <v>158</v>
      </c>
    </row>
    <row r="56" spans="1:10" ht="12" customHeight="1" x14ac:dyDescent="0.25">
      <c r="A56" s="8">
        <v>1</v>
      </c>
      <c r="B56" s="51">
        <v>11</v>
      </c>
      <c r="C56" s="8">
        <v>20010214</v>
      </c>
      <c r="D56" s="10" t="s">
        <v>75</v>
      </c>
      <c r="E56" s="10" t="s">
        <v>63</v>
      </c>
      <c r="F56" s="14">
        <v>3.5416666666665597E-2</v>
      </c>
      <c r="G56" s="75">
        <v>5.4641203703703706E-2</v>
      </c>
      <c r="H56" s="91">
        <v>3.7152777777777778E-2</v>
      </c>
      <c r="I56" s="91">
        <v>1.1574074074074073E-4</v>
      </c>
      <c r="J56" s="16"/>
    </row>
    <row r="57" spans="1:10" ht="12" customHeight="1" x14ac:dyDescent="0.25">
      <c r="A57" s="8">
        <v>2</v>
      </c>
      <c r="B57" s="51">
        <v>63</v>
      </c>
      <c r="C57" s="8">
        <v>20020210</v>
      </c>
      <c r="D57" s="10" t="s">
        <v>109</v>
      </c>
      <c r="E57" s="10" t="s">
        <v>56</v>
      </c>
      <c r="F57" s="14">
        <v>3.4722222222221197E-2</v>
      </c>
      <c r="G57" s="75">
        <v>5.3900462962962963E-2</v>
      </c>
      <c r="H57" s="91">
        <v>3.7199074074074072E-2</v>
      </c>
      <c r="I57" s="91">
        <v>6.9444444444444444E-5</v>
      </c>
      <c r="J57" s="91">
        <f>H57-$I$56</f>
        <v>3.7083333333333329E-2</v>
      </c>
    </row>
    <row r="58" spans="1:10" ht="12" customHeight="1" x14ac:dyDescent="0.25">
      <c r="A58" s="8">
        <v>3</v>
      </c>
      <c r="B58" s="51">
        <v>2</v>
      </c>
      <c r="C58" s="51">
        <v>20010914</v>
      </c>
      <c r="D58" s="52" t="s">
        <v>4</v>
      </c>
      <c r="E58" s="52" t="s">
        <v>3</v>
      </c>
      <c r="F58" s="14"/>
      <c r="G58" s="75"/>
      <c r="H58" s="91">
        <v>3.7222222222222219E-2</v>
      </c>
      <c r="I58" s="91">
        <v>4.6296296296296294E-5</v>
      </c>
      <c r="J58" s="91">
        <f t="shared" ref="J58:J90" si="3">H58-$I$56</f>
        <v>3.7106481481481476E-2</v>
      </c>
    </row>
    <row r="59" spans="1:10" ht="12" customHeight="1" x14ac:dyDescent="0.25">
      <c r="A59" s="8">
        <v>4</v>
      </c>
      <c r="B59" s="51">
        <v>79</v>
      </c>
      <c r="C59" s="8">
        <v>20010101</v>
      </c>
      <c r="D59" s="10" t="s">
        <v>98</v>
      </c>
      <c r="E59" s="10" t="s">
        <v>63</v>
      </c>
      <c r="F59" s="14">
        <v>4.5833333333331602E-2</v>
      </c>
      <c r="G59" s="75">
        <v>6.4236111111111119E-2</v>
      </c>
      <c r="H59" s="91">
        <v>3.7268518518518513E-2</v>
      </c>
      <c r="I59" s="56"/>
      <c r="J59" s="91">
        <f t="shared" si="3"/>
        <v>3.7152777777777771E-2</v>
      </c>
    </row>
    <row r="60" spans="1:10" ht="12" customHeight="1" x14ac:dyDescent="0.25">
      <c r="A60" s="8">
        <v>5</v>
      </c>
      <c r="B60" s="51">
        <v>64</v>
      </c>
      <c r="C60" s="8">
        <v>20011223</v>
      </c>
      <c r="D60" s="10" t="s">
        <v>78</v>
      </c>
      <c r="E60" s="10" t="s">
        <v>63</v>
      </c>
      <c r="F60" s="14"/>
      <c r="G60" s="75"/>
      <c r="H60" s="91">
        <v>3.7395833333333336E-2</v>
      </c>
      <c r="I60" s="56"/>
      <c r="J60" s="91">
        <f t="shared" si="3"/>
        <v>3.7280092592592594E-2</v>
      </c>
    </row>
    <row r="61" spans="1:10" ht="12" customHeight="1" x14ac:dyDescent="0.25">
      <c r="A61" s="8" t="s">
        <v>164</v>
      </c>
      <c r="B61" s="51">
        <v>41</v>
      </c>
      <c r="C61" s="8">
        <v>20010401</v>
      </c>
      <c r="D61" s="10" t="s">
        <v>77</v>
      </c>
      <c r="E61" s="10" t="s">
        <v>63</v>
      </c>
      <c r="F61" s="14"/>
      <c r="G61" s="75"/>
      <c r="H61" s="91">
        <v>3.7627314814814815E-2</v>
      </c>
      <c r="I61" s="56"/>
      <c r="J61" s="91">
        <f t="shared" si="3"/>
        <v>3.7511574074074072E-2</v>
      </c>
    </row>
    <row r="62" spans="1:10" ht="12" customHeight="1" x14ac:dyDescent="0.25">
      <c r="A62" s="8" t="s">
        <v>164</v>
      </c>
      <c r="B62" s="51">
        <v>4</v>
      </c>
      <c r="C62" s="8">
        <v>20010608</v>
      </c>
      <c r="D62" s="10" t="s">
        <v>6</v>
      </c>
      <c r="E62" s="10" t="s">
        <v>3</v>
      </c>
      <c r="F62" s="14">
        <v>4.7916666666664803E-2</v>
      </c>
      <c r="G62" s="75">
        <v>6.6620370370370371E-2</v>
      </c>
      <c r="H62" s="91">
        <v>3.7627314814814815E-2</v>
      </c>
      <c r="I62" s="91"/>
      <c r="J62" s="91">
        <f t="shared" si="3"/>
        <v>3.7511574074074072E-2</v>
      </c>
    </row>
    <row r="63" spans="1:10" ht="12" customHeight="1" x14ac:dyDescent="0.25">
      <c r="A63" s="8">
        <v>8</v>
      </c>
      <c r="B63" s="51">
        <v>10</v>
      </c>
      <c r="C63" s="8">
        <v>20020402</v>
      </c>
      <c r="D63" s="10" t="s">
        <v>8</v>
      </c>
      <c r="E63" s="10" t="s">
        <v>3</v>
      </c>
      <c r="F63" s="14"/>
      <c r="G63" s="75"/>
      <c r="H63" s="91">
        <v>3.78587962962963E-2</v>
      </c>
      <c r="I63" s="91"/>
      <c r="J63" s="91">
        <f t="shared" si="3"/>
        <v>3.7743055555555557E-2</v>
      </c>
    </row>
    <row r="64" spans="1:10" ht="12" customHeight="1" x14ac:dyDescent="0.25">
      <c r="A64" s="8">
        <v>9</v>
      </c>
      <c r="B64" s="51">
        <v>13</v>
      </c>
      <c r="C64" s="8">
        <v>20010404</v>
      </c>
      <c r="D64" s="10" t="s">
        <v>34</v>
      </c>
      <c r="E64" s="10" t="s">
        <v>3</v>
      </c>
      <c r="F64" s="14">
        <v>4.8611111111109197E-2</v>
      </c>
      <c r="G64" s="75">
        <v>6.7673611111111115E-2</v>
      </c>
      <c r="H64" s="91">
        <v>3.8171296296296293E-2</v>
      </c>
      <c r="I64" s="91"/>
      <c r="J64" s="91">
        <f t="shared" si="3"/>
        <v>3.8055555555555551E-2</v>
      </c>
    </row>
    <row r="65" spans="1:10" ht="12" customHeight="1" x14ac:dyDescent="0.25">
      <c r="A65" s="8">
        <v>10</v>
      </c>
      <c r="B65" s="51">
        <v>66</v>
      </c>
      <c r="C65" s="8">
        <v>20010329</v>
      </c>
      <c r="D65" s="10" t="s">
        <v>84</v>
      </c>
      <c r="E65" s="10" t="s">
        <v>63</v>
      </c>
      <c r="F65" s="56"/>
      <c r="G65" s="16"/>
      <c r="H65" s="91">
        <v>3.9074074074074074E-2</v>
      </c>
      <c r="I65" s="91"/>
      <c r="J65" s="91">
        <f t="shared" si="3"/>
        <v>3.8958333333333331E-2</v>
      </c>
    </row>
    <row r="66" spans="1:10" ht="12" customHeight="1" x14ac:dyDescent="0.25">
      <c r="A66" s="86" t="s">
        <v>165</v>
      </c>
      <c r="B66" s="51">
        <v>40</v>
      </c>
      <c r="C66" s="8">
        <v>20020621</v>
      </c>
      <c r="D66" s="10" t="s">
        <v>11</v>
      </c>
      <c r="E66" s="10" t="s">
        <v>3</v>
      </c>
      <c r="F66" s="56"/>
      <c r="G66" s="16"/>
      <c r="H66" s="107">
        <v>3.982638888888889E-2</v>
      </c>
      <c r="I66" s="16"/>
      <c r="J66" s="91">
        <f t="shared" si="3"/>
        <v>3.9710648148148148E-2</v>
      </c>
    </row>
    <row r="67" spans="1:10" ht="12" customHeight="1" x14ac:dyDescent="0.25">
      <c r="A67" s="86" t="s">
        <v>165</v>
      </c>
      <c r="B67" s="51">
        <v>37</v>
      </c>
      <c r="C67" s="8">
        <v>20010401</v>
      </c>
      <c r="D67" s="10" t="s">
        <v>76</v>
      </c>
      <c r="E67" s="10" t="s">
        <v>63</v>
      </c>
      <c r="F67" s="14">
        <v>1.8749999999999999E-2</v>
      </c>
      <c r="G67" s="92">
        <v>3.8275462962962963E-2</v>
      </c>
      <c r="H67" s="107">
        <v>3.982638888888889E-2</v>
      </c>
      <c r="I67" s="91"/>
      <c r="J67" s="91">
        <f t="shared" si="3"/>
        <v>3.9710648148148148E-2</v>
      </c>
    </row>
    <row r="68" spans="1:10" ht="12" customHeight="1" x14ac:dyDescent="0.25">
      <c r="A68" s="86" t="s">
        <v>165</v>
      </c>
      <c r="B68" s="51">
        <v>44</v>
      </c>
      <c r="C68" s="8">
        <v>20010101</v>
      </c>
      <c r="D68" s="10" t="s">
        <v>26</v>
      </c>
      <c r="E68" s="10" t="s">
        <v>3</v>
      </c>
      <c r="F68" s="14">
        <v>3.6805555555554398E-2</v>
      </c>
      <c r="G68" s="75">
        <v>5.6493055555555553E-2</v>
      </c>
      <c r="H68" s="107">
        <v>3.982638888888889E-2</v>
      </c>
      <c r="I68" s="91"/>
      <c r="J68" s="91">
        <f t="shared" si="3"/>
        <v>3.9710648148148148E-2</v>
      </c>
    </row>
    <row r="69" spans="1:10" ht="12" customHeight="1" x14ac:dyDescent="0.25">
      <c r="A69" s="8">
        <v>14</v>
      </c>
      <c r="B69" s="51">
        <v>72</v>
      </c>
      <c r="C69" s="8">
        <v>20020623</v>
      </c>
      <c r="D69" s="10" t="s">
        <v>87</v>
      </c>
      <c r="E69" s="10" t="s">
        <v>63</v>
      </c>
      <c r="F69" s="14"/>
      <c r="G69" s="75"/>
      <c r="H69" s="91">
        <v>4.0196759259259258E-2</v>
      </c>
      <c r="I69" s="91"/>
      <c r="J69" s="91">
        <f t="shared" si="3"/>
        <v>4.0081018518518516E-2</v>
      </c>
    </row>
    <row r="70" spans="1:10" ht="12" customHeight="1" x14ac:dyDescent="0.25">
      <c r="A70" s="8">
        <v>15</v>
      </c>
      <c r="B70" s="51">
        <v>55</v>
      </c>
      <c r="C70" s="8">
        <v>20010316</v>
      </c>
      <c r="D70" s="10" t="s">
        <v>42</v>
      </c>
      <c r="E70" s="10" t="s">
        <v>3</v>
      </c>
      <c r="F70" s="14"/>
      <c r="G70" s="75"/>
      <c r="H70" s="91">
        <v>4.0509259259259259E-2</v>
      </c>
      <c r="I70" s="91"/>
      <c r="J70" s="91">
        <f t="shared" si="3"/>
        <v>4.0393518518518516E-2</v>
      </c>
    </row>
    <row r="71" spans="1:10" ht="12" customHeight="1" x14ac:dyDescent="0.25">
      <c r="A71" s="8">
        <v>16</v>
      </c>
      <c r="B71" s="51">
        <v>62</v>
      </c>
      <c r="C71" s="8">
        <v>20020205</v>
      </c>
      <c r="D71" s="10" t="s">
        <v>48</v>
      </c>
      <c r="E71" s="10" t="s">
        <v>50</v>
      </c>
      <c r="F71" s="14"/>
      <c r="G71" s="75"/>
      <c r="H71" s="91">
        <v>4.0856481481481487E-2</v>
      </c>
      <c r="I71" s="91"/>
      <c r="J71" s="91">
        <f t="shared" si="3"/>
        <v>4.0740740740740744E-2</v>
      </c>
    </row>
    <row r="72" spans="1:10" ht="12" customHeight="1" x14ac:dyDescent="0.25">
      <c r="A72" s="8">
        <v>17</v>
      </c>
      <c r="B72" s="51">
        <v>80</v>
      </c>
      <c r="C72" s="8">
        <v>20010101</v>
      </c>
      <c r="D72" s="10" t="s">
        <v>99</v>
      </c>
      <c r="E72" s="10" t="s">
        <v>63</v>
      </c>
      <c r="F72" s="14"/>
      <c r="G72" s="75"/>
      <c r="H72" s="91">
        <v>4.1180555555555554E-2</v>
      </c>
      <c r="I72" s="91"/>
      <c r="J72" s="91">
        <f t="shared" si="3"/>
        <v>4.1064814814814811E-2</v>
      </c>
    </row>
    <row r="73" spans="1:10" ht="12" customHeight="1" x14ac:dyDescent="0.25">
      <c r="A73" s="8">
        <v>18</v>
      </c>
      <c r="B73" s="51">
        <v>48</v>
      </c>
      <c r="C73" s="8">
        <v>20020205</v>
      </c>
      <c r="D73" s="10" t="s">
        <v>29</v>
      </c>
      <c r="E73" s="10" t="s">
        <v>3</v>
      </c>
      <c r="F73" s="14"/>
      <c r="G73" s="75"/>
      <c r="H73" s="91">
        <v>4.2418981481481481E-2</v>
      </c>
      <c r="I73" s="91"/>
      <c r="J73" s="91">
        <f t="shared" si="3"/>
        <v>4.2303240740740738E-2</v>
      </c>
    </row>
    <row r="74" spans="1:10" ht="12" customHeight="1" x14ac:dyDescent="0.25">
      <c r="A74" s="8" t="s">
        <v>166</v>
      </c>
      <c r="B74" s="51">
        <v>57</v>
      </c>
      <c r="C74" s="8">
        <v>20020101</v>
      </c>
      <c r="D74" s="10" t="s">
        <v>43</v>
      </c>
      <c r="E74" s="10" t="s">
        <v>3</v>
      </c>
      <c r="F74" s="14">
        <v>2.9166666666666001E-2</v>
      </c>
      <c r="G74" s="75">
        <v>5.0011574074074076E-2</v>
      </c>
      <c r="H74" s="91">
        <v>4.3611111111111107E-2</v>
      </c>
      <c r="I74" s="91"/>
      <c r="J74" s="91">
        <f t="shared" si="3"/>
        <v>4.3495370370370365E-2</v>
      </c>
    </row>
    <row r="75" spans="1:10" ht="12" customHeight="1" x14ac:dyDescent="0.25">
      <c r="A75" s="8" t="s">
        <v>166</v>
      </c>
      <c r="B75" s="51">
        <v>49</v>
      </c>
      <c r="C75" s="8">
        <v>20020706</v>
      </c>
      <c r="D75" s="10" t="s">
        <v>30</v>
      </c>
      <c r="E75" s="10" t="s">
        <v>3</v>
      </c>
      <c r="F75" s="14">
        <v>3.4027777777776803E-2</v>
      </c>
      <c r="G75" s="75">
        <v>5.5104166666666669E-2</v>
      </c>
      <c r="H75" s="91">
        <v>4.3611111111111107E-2</v>
      </c>
      <c r="I75" s="91"/>
      <c r="J75" s="91">
        <f t="shared" si="3"/>
        <v>4.3495370370370365E-2</v>
      </c>
    </row>
    <row r="76" spans="1:10" ht="12" customHeight="1" x14ac:dyDescent="0.25">
      <c r="A76" s="8" t="s">
        <v>167</v>
      </c>
      <c r="B76" s="51">
        <v>58</v>
      </c>
      <c r="C76" s="8">
        <v>20020101</v>
      </c>
      <c r="D76" s="10" t="s">
        <v>123</v>
      </c>
      <c r="E76" s="10" t="s">
        <v>3</v>
      </c>
      <c r="F76" s="14">
        <v>2.5694444444443999E-2</v>
      </c>
      <c r="G76" s="75">
        <v>4.6909722222222221E-2</v>
      </c>
      <c r="H76" s="91">
        <v>4.3738425925925924E-2</v>
      </c>
      <c r="I76" s="91"/>
      <c r="J76" s="91">
        <f t="shared" si="3"/>
        <v>4.3622685185185181E-2</v>
      </c>
    </row>
    <row r="77" spans="1:10" ht="12" customHeight="1" x14ac:dyDescent="0.25">
      <c r="A77" s="8" t="s">
        <v>167</v>
      </c>
      <c r="B77" s="51">
        <v>60</v>
      </c>
      <c r="C77" s="8">
        <v>20020330</v>
      </c>
      <c r="D77" s="10" t="s">
        <v>44</v>
      </c>
      <c r="E77" s="10" t="s">
        <v>3</v>
      </c>
      <c r="F77" s="14">
        <v>3.0555555555554802E-2</v>
      </c>
      <c r="G77" s="75">
        <v>5.1898148148148145E-2</v>
      </c>
      <c r="H77" s="91">
        <v>4.3738425925925924E-2</v>
      </c>
      <c r="I77" s="91"/>
      <c r="J77" s="91">
        <f t="shared" si="3"/>
        <v>4.3622685185185181E-2</v>
      </c>
    </row>
    <row r="78" spans="1:10" ht="12" customHeight="1" x14ac:dyDescent="0.25">
      <c r="A78" s="8">
        <v>23</v>
      </c>
      <c r="B78" s="51">
        <v>46</v>
      </c>
      <c r="C78" s="8">
        <v>20010815</v>
      </c>
      <c r="D78" s="10" t="s">
        <v>28</v>
      </c>
      <c r="E78" s="10" t="s">
        <v>3</v>
      </c>
      <c r="F78" s="14">
        <v>2.4305555555555199E-2</v>
      </c>
      <c r="G78" s="75">
        <v>4.5659722222222227E-2</v>
      </c>
      <c r="H78" s="91">
        <v>4.5520833333333337E-2</v>
      </c>
      <c r="I78" s="91"/>
      <c r="J78" s="91">
        <f t="shared" si="3"/>
        <v>4.5405092592592594E-2</v>
      </c>
    </row>
    <row r="79" spans="1:10" ht="12" customHeight="1" x14ac:dyDescent="0.25">
      <c r="A79" s="8">
        <v>24</v>
      </c>
      <c r="B79" s="51">
        <v>7</v>
      </c>
      <c r="C79" s="8">
        <v>20020616</v>
      </c>
      <c r="D79" s="10" t="s">
        <v>7</v>
      </c>
      <c r="E79" s="10" t="s">
        <v>3</v>
      </c>
      <c r="F79" s="14">
        <v>4.6527777777776003E-2</v>
      </c>
      <c r="G79" s="75">
        <v>6.8125000000000005E-2</v>
      </c>
      <c r="H79" s="91">
        <v>4.5636574074074072E-2</v>
      </c>
      <c r="I79" s="91"/>
      <c r="J79" s="91">
        <f t="shared" si="3"/>
        <v>4.552083333333333E-2</v>
      </c>
    </row>
    <row r="80" spans="1:10" ht="12" customHeight="1" x14ac:dyDescent="0.25">
      <c r="A80" s="8">
        <v>25</v>
      </c>
      <c r="B80" s="51">
        <v>45</v>
      </c>
      <c r="C80" s="8">
        <v>20010512</v>
      </c>
      <c r="D80" s="10" t="s">
        <v>27</v>
      </c>
      <c r="E80" s="10" t="s">
        <v>3</v>
      </c>
      <c r="F80" s="14">
        <v>4.16666666666652E-2</v>
      </c>
      <c r="G80" s="75">
        <v>6.3344907407407405E-2</v>
      </c>
      <c r="H80" s="91">
        <v>4.5844907407407404E-2</v>
      </c>
      <c r="I80" s="91"/>
      <c r="J80" s="91">
        <f t="shared" si="3"/>
        <v>4.5729166666666661E-2</v>
      </c>
    </row>
    <row r="81" spans="1:10" ht="12" customHeight="1" x14ac:dyDescent="0.25">
      <c r="A81" s="8">
        <v>26</v>
      </c>
      <c r="B81" s="51">
        <v>65</v>
      </c>
      <c r="C81" s="8">
        <v>20021011</v>
      </c>
      <c r="D81" s="10" t="s">
        <v>79</v>
      </c>
      <c r="E81" s="10" t="s">
        <v>63</v>
      </c>
      <c r="F81" s="14">
        <v>2.63888888888884E-2</v>
      </c>
      <c r="G81" s="75">
        <v>4.8182870370370369E-2</v>
      </c>
      <c r="H81" s="91">
        <v>4.5844907407407404E-2</v>
      </c>
      <c r="I81" s="91"/>
      <c r="J81" s="91">
        <f t="shared" si="3"/>
        <v>4.5729166666666661E-2</v>
      </c>
    </row>
    <row r="82" spans="1:10" ht="12" customHeight="1" x14ac:dyDescent="0.25">
      <c r="A82" s="8">
        <v>27</v>
      </c>
      <c r="B82" s="51">
        <v>38</v>
      </c>
      <c r="C82" s="8">
        <v>20020101</v>
      </c>
      <c r="D82" s="10" t="s">
        <v>10</v>
      </c>
      <c r="E82" s="10" t="s">
        <v>3</v>
      </c>
      <c r="F82" s="14">
        <v>3.1249999999999199E-2</v>
      </c>
      <c r="G82" s="75">
        <v>5.3159722222222226E-2</v>
      </c>
      <c r="H82" s="91">
        <v>4.6342592592592595E-2</v>
      </c>
      <c r="I82" s="91"/>
      <c r="J82" s="91">
        <f t="shared" si="3"/>
        <v>4.6226851851851852E-2</v>
      </c>
    </row>
    <row r="83" spans="1:10" ht="12" customHeight="1" x14ac:dyDescent="0.25">
      <c r="A83" s="8">
        <v>28</v>
      </c>
      <c r="B83" s="51">
        <v>68</v>
      </c>
      <c r="C83" s="8">
        <v>20010617</v>
      </c>
      <c r="D83" s="10" t="s">
        <v>85</v>
      </c>
      <c r="E83" s="10" t="s">
        <v>63</v>
      </c>
      <c r="F83" s="14">
        <v>2.4999999999999599E-2</v>
      </c>
      <c r="G83" s="75">
        <v>4.7303240740740736E-2</v>
      </c>
      <c r="H83" s="91">
        <v>4.6400462962962963E-2</v>
      </c>
      <c r="I83" s="91"/>
      <c r="J83" s="91">
        <f t="shared" si="3"/>
        <v>4.628472222222222E-2</v>
      </c>
    </row>
    <row r="84" spans="1:10" ht="12" customHeight="1" x14ac:dyDescent="0.25">
      <c r="A84" s="8">
        <v>29</v>
      </c>
      <c r="B84" s="51">
        <v>77</v>
      </c>
      <c r="C84" s="8">
        <v>20020101</v>
      </c>
      <c r="D84" s="10" t="s">
        <v>91</v>
      </c>
      <c r="E84" s="10" t="s">
        <v>63</v>
      </c>
      <c r="F84" s="14">
        <v>3.2638888888888003E-2</v>
      </c>
      <c r="G84" s="75">
        <v>5.4988425925925927E-2</v>
      </c>
      <c r="H84" s="91">
        <v>4.6400462962962963E-2</v>
      </c>
      <c r="I84" s="91"/>
      <c r="J84" s="91">
        <f t="shared" si="3"/>
        <v>4.628472222222222E-2</v>
      </c>
    </row>
    <row r="85" spans="1:10" ht="12" customHeight="1" x14ac:dyDescent="0.25">
      <c r="A85" s="8" t="s">
        <v>168</v>
      </c>
      <c r="B85" s="51">
        <v>70</v>
      </c>
      <c r="C85" s="8">
        <v>20020323</v>
      </c>
      <c r="D85" s="10" t="s">
        <v>86</v>
      </c>
      <c r="E85" s="10" t="s">
        <v>63</v>
      </c>
      <c r="F85" s="14"/>
      <c r="G85" s="75"/>
      <c r="H85" s="91">
        <v>4.6608796296296294E-2</v>
      </c>
      <c r="I85" s="91"/>
      <c r="J85" s="91">
        <f t="shared" si="3"/>
        <v>4.6493055555555551E-2</v>
      </c>
    </row>
    <row r="86" spans="1:10" ht="12" customHeight="1" x14ac:dyDescent="0.25">
      <c r="A86" s="8" t="s">
        <v>168</v>
      </c>
      <c r="B86" s="51">
        <v>75</v>
      </c>
      <c r="C86" s="8">
        <v>20020714</v>
      </c>
      <c r="D86" s="10" t="s">
        <v>90</v>
      </c>
      <c r="E86" s="10" t="s">
        <v>63</v>
      </c>
      <c r="F86" s="14">
        <v>2.08333333333332E-2</v>
      </c>
      <c r="G86" s="75">
        <v>4.3750000000000004E-2</v>
      </c>
      <c r="H86" s="91">
        <v>4.6608796296296294E-2</v>
      </c>
      <c r="I86" s="91"/>
      <c r="J86" s="91">
        <f t="shared" si="3"/>
        <v>4.6493055555555551E-2</v>
      </c>
    </row>
    <row r="87" spans="1:10" ht="12" customHeight="1" x14ac:dyDescent="0.25">
      <c r="A87" s="8" t="s">
        <v>168</v>
      </c>
      <c r="B87" s="51">
        <v>73</v>
      </c>
      <c r="C87" s="8">
        <v>20021009</v>
      </c>
      <c r="D87" s="10" t="s">
        <v>88</v>
      </c>
      <c r="E87" s="10" t="s">
        <v>63</v>
      </c>
      <c r="F87" s="14">
        <v>4.09722222222208E-2</v>
      </c>
      <c r="G87" s="75">
        <v>6.4409722222222229E-2</v>
      </c>
      <c r="H87" s="91">
        <v>4.6608796296296294E-2</v>
      </c>
      <c r="I87" s="91"/>
      <c r="J87" s="91">
        <f t="shared" si="3"/>
        <v>4.6493055555555551E-2</v>
      </c>
    </row>
    <row r="88" spans="1:10" ht="12" customHeight="1" x14ac:dyDescent="0.25">
      <c r="A88" s="8">
        <v>33</v>
      </c>
      <c r="B88" s="51">
        <v>74</v>
      </c>
      <c r="C88" s="8">
        <v>20021222</v>
      </c>
      <c r="D88" s="10" t="s">
        <v>89</v>
      </c>
      <c r="E88" s="10" t="s">
        <v>63</v>
      </c>
      <c r="F88" s="14">
        <v>4.3749999999998401E-2</v>
      </c>
      <c r="G88" s="75">
        <v>6.7384259259259255E-2</v>
      </c>
      <c r="H88" s="91">
        <v>4.7928240740740737E-2</v>
      </c>
      <c r="I88" s="91"/>
      <c r="J88" s="91">
        <f t="shared" si="3"/>
        <v>4.7812499999999994E-2</v>
      </c>
    </row>
    <row r="89" spans="1:10" ht="12" customHeight="1" x14ac:dyDescent="0.25">
      <c r="A89" s="8">
        <v>34</v>
      </c>
      <c r="B89" s="51">
        <v>51</v>
      </c>
      <c r="C89" s="8">
        <v>20010701</v>
      </c>
      <c r="D89" s="10" t="s">
        <v>33</v>
      </c>
      <c r="E89" s="10" t="s">
        <v>3</v>
      </c>
      <c r="F89" s="14"/>
      <c r="G89" s="75"/>
      <c r="H89" s="91">
        <v>5.4872685185185184E-2</v>
      </c>
      <c r="I89" s="91"/>
      <c r="J89" s="91">
        <f t="shared" si="3"/>
        <v>5.4756944444444441E-2</v>
      </c>
    </row>
    <row r="90" spans="1:10" ht="12" customHeight="1" x14ac:dyDescent="0.25">
      <c r="A90" s="8">
        <v>35</v>
      </c>
      <c r="B90" s="51">
        <v>78</v>
      </c>
      <c r="C90" s="8">
        <v>20020101</v>
      </c>
      <c r="D90" s="10" t="s">
        <v>92</v>
      </c>
      <c r="E90" s="10" t="s">
        <v>63</v>
      </c>
      <c r="F90" s="14"/>
      <c r="G90" s="75"/>
      <c r="H90" s="91">
        <v>5.4872685185185184E-2</v>
      </c>
      <c r="I90" s="91"/>
      <c r="J90" s="91">
        <f t="shared" si="3"/>
        <v>5.4756944444444441E-2</v>
      </c>
    </row>
    <row r="91" spans="1:10" ht="12" customHeight="1" x14ac:dyDescent="0.25">
      <c r="A91" s="8" t="s">
        <v>162</v>
      </c>
      <c r="B91" s="51">
        <v>58</v>
      </c>
      <c r="C91" s="8">
        <v>20020101</v>
      </c>
      <c r="D91" s="10" t="s">
        <v>123</v>
      </c>
      <c r="E91" s="10" t="s">
        <v>3</v>
      </c>
      <c r="F91" s="14">
        <v>3.9583333333331999E-2</v>
      </c>
      <c r="G91" s="75">
        <v>6.3252314814814817E-2</v>
      </c>
      <c r="H91" s="91"/>
      <c r="I91" s="91"/>
      <c r="J91" s="91"/>
    </row>
    <row r="92" spans="1:10" ht="12" customHeight="1" x14ac:dyDescent="0.25">
      <c r="A92" s="8" t="s">
        <v>162</v>
      </c>
      <c r="B92" s="51">
        <v>81</v>
      </c>
      <c r="C92" s="8">
        <v>20020101</v>
      </c>
      <c r="D92" s="10" t="s">
        <v>102</v>
      </c>
      <c r="E92" s="10" t="s">
        <v>63</v>
      </c>
      <c r="F92" s="14"/>
      <c r="G92" s="75"/>
      <c r="H92" s="91"/>
      <c r="I92" s="91"/>
      <c r="J92" s="91"/>
    </row>
    <row r="93" spans="1:10" ht="12" customHeight="1" x14ac:dyDescent="0.25">
      <c r="A93" s="8" t="s">
        <v>162</v>
      </c>
      <c r="B93" s="51">
        <v>61</v>
      </c>
      <c r="C93" s="8">
        <v>20021115</v>
      </c>
      <c r="D93" s="10" t="s">
        <v>45</v>
      </c>
      <c r="E93" s="10" t="s">
        <v>3</v>
      </c>
      <c r="F93" s="14"/>
      <c r="G93" s="75"/>
      <c r="H93" s="91"/>
      <c r="I93" s="91"/>
      <c r="J93" s="91"/>
    </row>
    <row r="94" spans="1:10" ht="12.95" customHeight="1" x14ac:dyDescent="0.25">
      <c r="A94" s="70" t="s">
        <v>169</v>
      </c>
      <c r="B94" s="70"/>
      <c r="C94" s="70"/>
      <c r="D94" s="71"/>
      <c r="E94" s="101"/>
      <c r="F94" s="72"/>
      <c r="G94" s="74"/>
      <c r="H94" s="74"/>
      <c r="I94" s="34"/>
    </row>
    <row r="95" spans="1:10" x14ac:dyDescent="0.25">
      <c r="A95" s="70"/>
      <c r="B95" s="70"/>
      <c r="C95" s="70"/>
      <c r="D95" s="71"/>
      <c r="E95" s="101"/>
      <c r="F95" s="72"/>
      <c r="G95" s="74"/>
      <c r="H95" s="74"/>
      <c r="I95" s="34"/>
    </row>
    <row r="96" spans="1:10" ht="12.95" customHeight="1" x14ac:dyDescent="0.25"/>
    <row r="97" spans="1:8" ht="12.95" customHeight="1" x14ac:dyDescent="0.25"/>
    <row r="98" spans="1:8" ht="12.95" customHeight="1" x14ac:dyDescent="0.25"/>
    <row r="99" spans="1:8" ht="12.95" customHeight="1" x14ac:dyDescent="0.25"/>
    <row r="100" spans="1:8" ht="12.95" customHeight="1" x14ac:dyDescent="0.25"/>
    <row r="101" spans="1:8" ht="12.95" customHeight="1" x14ac:dyDescent="0.25"/>
    <row r="102" spans="1:8" ht="12.95" customHeight="1" x14ac:dyDescent="0.25"/>
    <row r="103" spans="1:8" ht="12.95" customHeight="1" x14ac:dyDescent="0.25"/>
    <row r="104" spans="1:8" ht="12.95" customHeight="1" x14ac:dyDescent="0.25"/>
    <row r="105" spans="1:8" ht="12.95" customHeight="1" x14ac:dyDescent="0.25"/>
    <row r="106" spans="1:8" ht="12.95" customHeight="1" x14ac:dyDescent="0.25"/>
    <row r="108" spans="1:8" x14ac:dyDescent="0.25">
      <c r="A108" s="63"/>
      <c r="B108" s="63"/>
      <c r="C108" s="70"/>
      <c r="D108" s="71"/>
      <c r="E108" s="71"/>
      <c r="F108" s="72"/>
      <c r="G108" s="73"/>
      <c r="H108" s="73"/>
    </row>
    <row r="109" spans="1:8" x14ac:dyDescent="0.25">
      <c r="A109" s="63"/>
      <c r="B109" s="63"/>
      <c r="C109" s="70"/>
      <c r="D109" s="71"/>
      <c r="E109" s="71"/>
      <c r="F109" s="72"/>
      <c r="G109" s="73"/>
      <c r="H109" s="73"/>
    </row>
    <row r="110" spans="1:8" x14ac:dyDescent="0.25">
      <c r="A110" s="63"/>
      <c r="B110" s="63"/>
      <c r="C110" s="70"/>
      <c r="D110" s="71"/>
      <c r="E110" s="71"/>
      <c r="F110" s="72"/>
      <c r="G110" s="73"/>
      <c r="H110" s="73"/>
    </row>
    <row r="111" spans="1:8" x14ac:dyDescent="0.25">
      <c r="A111" s="63"/>
      <c r="B111" s="63"/>
      <c r="C111" s="70"/>
      <c r="D111" s="71"/>
      <c r="E111" s="71"/>
      <c r="F111" s="72"/>
      <c r="G111" s="73"/>
      <c r="H111" s="73"/>
    </row>
    <row r="112" spans="1:8" x14ac:dyDescent="0.25">
      <c r="A112" s="59" t="s">
        <v>132</v>
      </c>
      <c r="B112" s="60"/>
      <c r="C112" s="61"/>
      <c r="F112" s="57"/>
      <c r="G112" s="7"/>
      <c r="H112" s="7"/>
    </row>
    <row r="113" spans="1:21" x14ac:dyDescent="0.25">
      <c r="A113" s="233" t="s">
        <v>163</v>
      </c>
      <c r="B113" s="233"/>
      <c r="C113" s="233"/>
      <c r="D113" s="233"/>
      <c r="E113" s="233"/>
      <c r="F113" s="233"/>
      <c r="G113" s="233"/>
      <c r="H113" s="233"/>
      <c r="I113" s="233"/>
    </row>
    <row r="114" spans="1:21" ht="27" customHeight="1" x14ac:dyDescent="0.25">
      <c r="A114" s="46" t="s">
        <v>110</v>
      </c>
      <c r="B114" s="46" t="s">
        <v>105</v>
      </c>
      <c r="C114" s="47" t="s">
        <v>106</v>
      </c>
      <c r="D114" s="47" t="s">
        <v>1</v>
      </c>
      <c r="E114" s="47" t="s">
        <v>0</v>
      </c>
      <c r="F114" s="48" t="s">
        <v>107</v>
      </c>
      <c r="G114" s="80"/>
      <c r="H114" s="79" t="s">
        <v>111</v>
      </c>
      <c r="I114" s="47" t="s">
        <v>157</v>
      </c>
      <c r="J114" s="124" t="s">
        <v>158</v>
      </c>
    </row>
    <row r="115" spans="1:21" ht="12" customHeight="1" x14ac:dyDescent="0.25">
      <c r="A115" s="133">
        <v>1</v>
      </c>
      <c r="B115" s="51">
        <v>65</v>
      </c>
      <c r="C115" s="51">
        <v>19990611</v>
      </c>
      <c r="D115" s="52" t="s">
        <v>61</v>
      </c>
      <c r="E115" s="52" t="s">
        <v>56</v>
      </c>
      <c r="F115" s="134"/>
      <c r="G115" s="135"/>
      <c r="H115" s="122">
        <v>5.4224537037037036E-2</v>
      </c>
      <c r="I115" s="122">
        <v>1.1574074074074073E-4</v>
      </c>
      <c r="J115" s="136"/>
    </row>
    <row r="116" spans="1:21" ht="12" customHeight="1" x14ac:dyDescent="0.25">
      <c r="A116" s="51">
        <v>2</v>
      </c>
      <c r="B116" s="51">
        <v>58</v>
      </c>
      <c r="C116" s="51">
        <v>19990824</v>
      </c>
      <c r="D116" s="52" t="s">
        <v>39</v>
      </c>
      <c r="E116" s="52" t="s">
        <v>3</v>
      </c>
      <c r="F116" s="90">
        <v>6.2499999999997197E-2</v>
      </c>
      <c r="G116" s="88">
        <v>7.8993055555555566E-2</v>
      </c>
      <c r="H116" s="90">
        <v>5.4270833333333331E-2</v>
      </c>
      <c r="I116" s="78">
        <v>6.9444444444444444E-5</v>
      </c>
      <c r="J116" s="90">
        <f>H116-$H$115</f>
        <v>4.6296296296294281E-5</v>
      </c>
    </row>
    <row r="117" spans="1:21" ht="12" customHeight="1" x14ac:dyDescent="0.25">
      <c r="A117" s="51">
        <v>3</v>
      </c>
      <c r="B117" s="51">
        <v>35</v>
      </c>
      <c r="C117" s="51">
        <v>20000326</v>
      </c>
      <c r="D117" s="52" t="s">
        <v>108</v>
      </c>
      <c r="E117" s="52" t="s">
        <v>3</v>
      </c>
      <c r="F117" s="90">
        <v>6.5277777777777782E-2</v>
      </c>
      <c r="G117" s="88">
        <v>8.2141203703703702E-2</v>
      </c>
      <c r="H117" s="90">
        <v>5.4305555555555551E-2</v>
      </c>
      <c r="I117" s="90">
        <v>4.6296296296296294E-5</v>
      </c>
      <c r="J117" s="90">
        <f t="shared" ref="J117:J127" si="4">H117-$H$115</f>
        <v>8.1018518518514993E-5</v>
      </c>
    </row>
    <row r="118" spans="1:21" ht="12" customHeight="1" x14ac:dyDescent="0.25">
      <c r="A118" s="51">
        <v>4</v>
      </c>
      <c r="B118" s="51">
        <v>66</v>
      </c>
      <c r="C118" s="51">
        <v>19990228</v>
      </c>
      <c r="D118" s="52" t="s">
        <v>70</v>
      </c>
      <c r="E118" s="52" t="s">
        <v>63</v>
      </c>
      <c r="F118" s="90">
        <v>6.5972222222222224E-2</v>
      </c>
      <c r="G118" s="88">
        <v>8.2939814814814813E-2</v>
      </c>
      <c r="H118" s="90">
        <v>5.4351851851851853E-2</v>
      </c>
      <c r="I118" s="90"/>
      <c r="J118" s="90">
        <f t="shared" si="4"/>
        <v>1.2731481481481621E-4</v>
      </c>
    </row>
    <row r="119" spans="1:21" ht="12" customHeight="1" x14ac:dyDescent="0.25">
      <c r="A119" s="51">
        <v>5</v>
      </c>
      <c r="B119" s="51">
        <v>69</v>
      </c>
      <c r="C119" s="51">
        <v>19990119</v>
      </c>
      <c r="D119" s="52" t="s">
        <v>71</v>
      </c>
      <c r="E119" s="52" t="s">
        <v>63</v>
      </c>
      <c r="F119" s="90">
        <v>6.6666666666666666E-2</v>
      </c>
      <c r="G119" s="88">
        <v>8.4074074074074079E-2</v>
      </c>
      <c r="H119" s="90">
        <v>5.4363425925925933E-2</v>
      </c>
      <c r="I119" s="90"/>
      <c r="J119" s="90">
        <f t="shared" si="4"/>
        <v>1.3888888888889672E-4</v>
      </c>
    </row>
    <row r="120" spans="1:21" ht="12" customHeight="1" x14ac:dyDescent="0.25">
      <c r="A120" s="51">
        <v>6</v>
      </c>
      <c r="B120" s="51">
        <v>70</v>
      </c>
      <c r="C120" s="51">
        <v>19990920</v>
      </c>
      <c r="D120" s="52" t="s">
        <v>74</v>
      </c>
      <c r="E120" s="52" t="s">
        <v>63</v>
      </c>
      <c r="F120" s="90">
        <v>6.8055555555552399E-2</v>
      </c>
      <c r="G120" s="88">
        <v>8.622685185185186E-2</v>
      </c>
      <c r="H120" s="90">
        <v>5.4375E-2</v>
      </c>
      <c r="I120" s="90"/>
      <c r="J120" s="90">
        <f t="shared" si="4"/>
        <v>1.5046296296296335E-4</v>
      </c>
    </row>
    <row r="121" spans="1:21" ht="12" customHeight="1" x14ac:dyDescent="0.25">
      <c r="A121" s="51">
        <v>7</v>
      </c>
      <c r="B121" s="51">
        <v>41</v>
      </c>
      <c r="C121" s="51">
        <v>20000226</v>
      </c>
      <c r="D121" s="52" t="s">
        <v>19</v>
      </c>
      <c r="E121" s="52" t="s">
        <v>3</v>
      </c>
      <c r="F121" s="90">
        <v>5.9722222222219602E-2</v>
      </c>
      <c r="G121" s="88">
        <v>7.7939814814814809E-2</v>
      </c>
      <c r="H121" s="90">
        <v>5.4398148148148147E-2</v>
      </c>
      <c r="I121" s="90"/>
      <c r="J121" s="90">
        <f t="shared" si="4"/>
        <v>1.7361111111111049E-4</v>
      </c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ht="12" customHeight="1" x14ac:dyDescent="0.25">
      <c r="A122" s="51">
        <v>8</v>
      </c>
      <c r="B122" s="51">
        <v>62</v>
      </c>
      <c r="C122" s="51">
        <v>20000320</v>
      </c>
      <c r="D122" s="52" t="s">
        <v>41</v>
      </c>
      <c r="E122" s="52" t="s">
        <v>3</v>
      </c>
      <c r="F122" s="90">
        <v>6.3888888888885997E-2</v>
      </c>
      <c r="G122" s="88">
        <v>8.1921296296296298E-2</v>
      </c>
      <c r="H122" s="90">
        <v>5.5787037037037031E-2</v>
      </c>
      <c r="I122" s="90"/>
      <c r="J122" s="90">
        <f t="shared" si="4"/>
        <v>1.5624999999999944E-3</v>
      </c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ht="12" customHeight="1" x14ac:dyDescent="0.25">
      <c r="A123" s="51">
        <v>9</v>
      </c>
      <c r="B123" s="131">
        <v>61</v>
      </c>
      <c r="C123" s="127">
        <v>19990913</v>
      </c>
      <c r="D123" s="128" t="s">
        <v>40</v>
      </c>
      <c r="E123" s="128" t="s">
        <v>3</v>
      </c>
      <c r="F123" s="130">
        <v>6.3194444444441597E-2</v>
      </c>
      <c r="G123" s="137">
        <v>8.2152777777777783E-2</v>
      </c>
      <c r="H123" s="129">
        <v>6.25E-2</v>
      </c>
      <c r="I123" s="129"/>
      <c r="J123" s="90">
        <f t="shared" si="4"/>
        <v>8.2754629629629636E-3</v>
      </c>
      <c r="L123" s="3"/>
      <c r="M123" s="63"/>
      <c r="N123" s="125"/>
      <c r="O123" s="101"/>
      <c r="P123" s="101"/>
      <c r="Q123" s="72"/>
      <c r="R123" s="74"/>
      <c r="S123" s="126"/>
      <c r="T123" s="126"/>
      <c r="U123" s="34"/>
    </row>
    <row r="124" spans="1:21" ht="12" customHeight="1" x14ac:dyDescent="0.25">
      <c r="A124" s="51">
        <v>10</v>
      </c>
      <c r="B124" s="131">
        <v>30</v>
      </c>
      <c r="C124" s="131">
        <v>20000328</v>
      </c>
      <c r="D124" s="132" t="s">
        <v>2</v>
      </c>
      <c r="E124" s="132" t="s">
        <v>3</v>
      </c>
      <c r="F124" s="130">
        <v>5.6249999999997601E-2</v>
      </c>
      <c r="G124" s="138">
        <v>7.5729166666666667E-2</v>
      </c>
      <c r="H124" s="129">
        <v>6.25E-2</v>
      </c>
      <c r="I124" s="129"/>
      <c r="J124" s="90">
        <f t="shared" si="4"/>
        <v>8.2754629629629636E-3</v>
      </c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12" customHeight="1" x14ac:dyDescent="0.25">
      <c r="A125" s="51">
        <v>11</v>
      </c>
      <c r="B125" s="131">
        <v>37</v>
      </c>
      <c r="C125" s="127">
        <v>20000810</v>
      </c>
      <c r="D125" s="128" t="s">
        <v>16</v>
      </c>
      <c r="E125" s="128" t="s">
        <v>3</v>
      </c>
      <c r="F125" s="130">
        <v>5.9027777777775202E-2</v>
      </c>
      <c r="G125" s="137">
        <v>7.8877314814814817E-2</v>
      </c>
      <c r="H125" s="129">
        <v>6.25E-2</v>
      </c>
      <c r="I125" s="129"/>
      <c r="J125" s="90">
        <f t="shared" si="4"/>
        <v>8.2754629629629636E-3</v>
      </c>
    </row>
    <row r="126" spans="1:21" ht="12" customHeight="1" x14ac:dyDescent="0.25">
      <c r="A126" s="51">
        <v>12</v>
      </c>
      <c r="B126" s="131">
        <v>36</v>
      </c>
      <c r="C126" s="127">
        <v>20000407</v>
      </c>
      <c r="D126" s="128" t="s">
        <v>15</v>
      </c>
      <c r="E126" s="128" t="s">
        <v>3</v>
      </c>
      <c r="F126" s="139"/>
      <c r="G126" s="140"/>
      <c r="H126" s="129">
        <v>6.25E-2</v>
      </c>
      <c r="I126" s="140"/>
      <c r="J126" s="90">
        <f t="shared" si="4"/>
        <v>8.2754629629629636E-3</v>
      </c>
    </row>
    <row r="127" spans="1:21" ht="12" customHeight="1" x14ac:dyDescent="0.25">
      <c r="A127" s="51">
        <v>13</v>
      </c>
      <c r="B127" s="131">
        <v>64</v>
      </c>
      <c r="C127" s="127">
        <v>20000107</v>
      </c>
      <c r="D127" s="128" t="s">
        <v>59</v>
      </c>
      <c r="E127" s="128" t="s">
        <v>56</v>
      </c>
      <c r="F127" s="139"/>
      <c r="G127" s="140"/>
      <c r="H127" s="129">
        <v>6.25E-2</v>
      </c>
      <c r="I127" s="140"/>
      <c r="J127" s="90">
        <f t="shared" si="4"/>
        <v>8.2754629629629636E-3</v>
      </c>
    </row>
    <row r="128" spans="1:21" ht="12" customHeight="1" x14ac:dyDescent="0.25">
      <c r="A128" s="2" t="s">
        <v>162</v>
      </c>
      <c r="B128" s="51">
        <v>45</v>
      </c>
      <c r="C128" s="8">
        <v>20000101</v>
      </c>
      <c r="D128" s="10" t="s">
        <v>37</v>
      </c>
      <c r="E128" s="10" t="s">
        <v>36</v>
      </c>
      <c r="F128" s="90">
        <v>6.1111111111108403E-2</v>
      </c>
      <c r="G128" s="141">
        <v>8.3518518518518506E-2</v>
      </c>
      <c r="H128" s="91"/>
      <c r="I128" s="91"/>
      <c r="J128" s="86"/>
    </row>
    <row r="129" spans="1:10" x14ac:dyDescent="0.25">
      <c r="A129" s="70" t="s">
        <v>133</v>
      </c>
      <c r="B129" s="70"/>
      <c r="C129" s="70"/>
      <c r="D129" s="71"/>
      <c r="E129" s="101"/>
      <c r="F129" s="72"/>
      <c r="G129" s="74"/>
      <c r="H129" s="74"/>
      <c r="I129" s="34"/>
    </row>
    <row r="130" spans="1:10" x14ac:dyDescent="0.25">
      <c r="A130" s="70"/>
      <c r="B130" s="70"/>
      <c r="C130" s="70"/>
      <c r="D130" s="71"/>
      <c r="E130" s="101"/>
      <c r="F130" s="72"/>
      <c r="G130" s="74"/>
      <c r="H130" s="74"/>
      <c r="I130" s="34"/>
    </row>
    <row r="131" spans="1:10" x14ac:dyDescent="0.25">
      <c r="A131" s="59" t="s">
        <v>134</v>
      </c>
      <c r="B131" s="60"/>
      <c r="C131" s="61"/>
      <c r="F131" s="57"/>
      <c r="G131" s="7"/>
      <c r="H131" s="7"/>
    </row>
    <row r="132" spans="1:10" x14ac:dyDescent="0.25">
      <c r="A132" s="233" t="s">
        <v>161</v>
      </c>
      <c r="B132" s="233"/>
      <c r="C132" s="233"/>
      <c r="D132" s="233"/>
      <c r="E132" s="233"/>
      <c r="F132" s="233"/>
      <c r="G132" s="233"/>
      <c r="H132" s="233"/>
      <c r="I132" s="233"/>
    </row>
    <row r="133" spans="1:10" ht="24.75" customHeight="1" x14ac:dyDescent="0.25">
      <c r="A133" s="46" t="s">
        <v>110</v>
      </c>
      <c r="B133" s="46" t="s">
        <v>105</v>
      </c>
      <c r="C133" s="47" t="s">
        <v>106</v>
      </c>
      <c r="D133" s="47" t="s">
        <v>1</v>
      </c>
      <c r="E133" s="47" t="s">
        <v>0</v>
      </c>
      <c r="F133" s="48" t="s">
        <v>107</v>
      </c>
      <c r="G133" s="80"/>
      <c r="H133" s="79" t="s">
        <v>111</v>
      </c>
      <c r="I133" s="47" t="s">
        <v>157</v>
      </c>
      <c r="J133" s="109" t="s">
        <v>158</v>
      </c>
    </row>
    <row r="134" spans="1:10" ht="12" customHeight="1" x14ac:dyDescent="0.25">
      <c r="A134" s="103">
        <v>1</v>
      </c>
      <c r="B134" s="50">
        <v>38</v>
      </c>
      <c r="C134" s="51">
        <v>19990909</v>
      </c>
      <c r="D134" s="52" t="s">
        <v>72</v>
      </c>
      <c r="E134" s="52" t="s">
        <v>63</v>
      </c>
      <c r="F134" s="105"/>
      <c r="G134" s="106"/>
      <c r="H134" s="122">
        <v>3.9004629629629632E-2</v>
      </c>
      <c r="I134" s="123">
        <v>1.1574074074074073E-4</v>
      </c>
      <c r="J134" s="56"/>
    </row>
    <row r="135" spans="1:10" ht="12" customHeight="1" x14ac:dyDescent="0.25">
      <c r="A135" s="51">
        <v>2</v>
      </c>
      <c r="B135" s="50">
        <v>16</v>
      </c>
      <c r="C135" s="51">
        <v>20000130</v>
      </c>
      <c r="D135" s="52" t="s">
        <v>5</v>
      </c>
      <c r="E135" s="52" t="s">
        <v>3</v>
      </c>
      <c r="F135" s="14">
        <v>7.5694444444440803E-2</v>
      </c>
      <c r="G135" s="64">
        <v>9.5462962962962972E-2</v>
      </c>
      <c r="H135" s="90">
        <v>3.9050925925925926E-2</v>
      </c>
      <c r="I135" s="107">
        <v>6.9444444444444444E-5</v>
      </c>
      <c r="J135" s="91">
        <f>H135-$H$134</f>
        <v>4.6296296296294281E-5</v>
      </c>
    </row>
    <row r="136" spans="1:10" ht="12" customHeight="1" x14ac:dyDescent="0.25">
      <c r="A136" s="51">
        <v>3</v>
      </c>
      <c r="B136" s="50">
        <v>63</v>
      </c>
      <c r="C136" s="51">
        <v>19990915</v>
      </c>
      <c r="D136" s="52" t="s">
        <v>31</v>
      </c>
      <c r="E136" s="52" t="s">
        <v>3</v>
      </c>
      <c r="F136" s="14">
        <v>7.6388888888885204E-2</v>
      </c>
      <c r="G136" s="64">
        <v>9.7256944444444438E-2</v>
      </c>
      <c r="H136" s="90">
        <v>4.0115740740740737E-2</v>
      </c>
      <c r="I136" s="91">
        <v>4.6296296296296294E-5</v>
      </c>
      <c r="J136" s="91">
        <f t="shared" ref="J136:J138" si="5">H136-$H$134</f>
        <v>1.1111111111111044E-3</v>
      </c>
    </row>
    <row r="137" spans="1:10" ht="12" customHeight="1" x14ac:dyDescent="0.25">
      <c r="A137" s="51">
        <v>4</v>
      </c>
      <c r="B137" s="50">
        <v>47</v>
      </c>
      <c r="C137" s="51">
        <v>19990917</v>
      </c>
      <c r="D137" s="52" t="s">
        <v>73</v>
      </c>
      <c r="E137" s="52" t="s">
        <v>63</v>
      </c>
      <c r="F137" s="14">
        <v>7.4305555555552003E-2</v>
      </c>
      <c r="G137" s="64">
        <v>9.6018518518518517E-2</v>
      </c>
      <c r="H137" s="90">
        <v>4.6215277777777779E-2</v>
      </c>
      <c r="I137" s="91"/>
      <c r="J137" s="91">
        <f t="shared" si="5"/>
        <v>7.2106481481481466E-3</v>
      </c>
    </row>
    <row r="138" spans="1:10" ht="12" customHeight="1" x14ac:dyDescent="0.25">
      <c r="A138" s="51">
        <v>5</v>
      </c>
      <c r="B138" s="50">
        <v>61</v>
      </c>
      <c r="C138" s="51">
        <v>20000727</v>
      </c>
      <c r="D138" s="52" t="s">
        <v>22</v>
      </c>
      <c r="E138" s="52" t="s">
        <v>3</v>
      </c>
      <c r="F138" s="14">
        <v>7.2916666666663202E-2</v>
      </c>
      <c r="G138" s="64">
        <v>9.6643518518518531E-2</v>
      </c>
      <c r="H138" s="90">
        <v>4.6215277777777779E-2</v>
      </c>
      <c r="I138" s="91"/>
      <c r="J138" s="91">
        <f t="shared" si="5"/>
        <v>7.2106481481481466E-3</v>
      </c>
    </row>
    <row r="139" spans="1:10" s="15" customFormat="1" ht="12" customHeight="1" x14ac:dyDescent="0.25">
      <c r="A139" s="70" t="s">
        <v>135</v>
      </c>
      <c r="B139" s="70"/>
      <c r="C139" s="70"/>
    </row>
    <row r="140" spans="1:10" s="15" customFormat="1" ht="19.5" customHeight="1" x14ac:dyDescent="0.25">
      <c r="A140" s="59" t="s">
        <v>136</v>
      </c>
      <c r="B140" s="60"/>
      <c r="C140" s="61"/>
      <c r="D140" s="11"/>
      <c r="E140" s="11"/>
      <c r="F140" s="57"/>
      <c r="G140" s="7"/>
      <c r="H140" s="7"/>
      <c r="I140"/>
    </row>
    <row r="141" spans="1:10" s="15" customFormat="1" ht="12" customHeight="1" x14ac:dyDescent="0.25">
      <c r="A141" s="233" t="s">
        <v>176</v>
      </c>
      <c r="B141" s="233"/>
      <c r="C141" s="233"/>
      <c r="D141" s="233"/>
      <c r="E141" s="233"/>
      <c r="F141" s="233"/>
      <c r="G141" s="233"/>
      <c r="H141" s="233"/>
      <c r="I141" s="233"/>
    </row>
    <row r="142" spans="1:10" s="15" customFormat="1" ht="22.5" customHeight="1" x14ac:dyDescent="0.25">
      <c r="A142" s="46" t="s">
        <v>110</v>
      </c>
      <c r="B142" s="46" t="s">
        <v>105</v>
      </c>
      <c r="C142" s="47" t="s">
        <v>106</v>
      </c>
      <c r="D142" s="47" t="s">
        <v>1</v>
      </c>
      <c r="E142" s="47" t="s">
        <v>0</v>
      </c>
      <c r="F142" s="48" t="s">
        <v>107</v>
      </c>
      <c r="G142" s="80"/>
      <c r="H142" s="79" t="s">
        <v>111</v>
      </c>
      <c r="I142" s="109" t="s">
        <v>158</v>
      </c>
    </row>
    <row r="143" spans="1:10" s="15" customFormat="1" x14ac:dyDescent="0.25">
      <c r="A143" s="51"/>
      <c r="B143" s="51">
        <v>49</v>
      </c>
      <c r="C143" s="51">
        <v>19920730</v>
      </c>
      <c r="D143" s="52" t="s">
        <v>67</v>
      </c>
      <c r="E143" s="52" t="s">
        <v>63</v>
      </c>
      <c r="F143" s="90">
        <v>7.9861111111107205E-2</v>
      </c>
      <c r="G143" s="88">
        <v>0.12018518518518519</v>
      </c>
      <c r="H143" s="90">
        <v>6.25E-2</v>
      </c>
      <c r="I143" s="51"/>
    </row>
    <row r="144" spans="1:10" s="15" customFormat="1" x14ac:dyDescent="0.25">
      <c r="A144" s="51" t="s">
        <v>162</v>
      </c>
      <c r="B144" s="51">
        <v>12</v>
      </c>
      <c r="C144" s="51">
        <v>19970513</v>
      </c>
      <c r="D144" s="52" t="s">
        <v>14</v>
      </c>
      <c r="E144" s="52" t="s">
        <v>3</v>
      </c>
      <c r="F144" s="90">
        <v>7.8472222222218405E-2</v>
      </c>
      <c r="G144" s="88">
        <v>0.11935185185185186</v>
      </c>
      <c r="H144" s="90"/>
      <c r="I144" s="90"/>
    </row>
    <row r="145" spans="1:10" x14ac:dyDescent="0.25">
      <c r="B145" s="7" t="s">
        <v>146</v>
      </c>
    </row>
    <row r="146" spans="1:10" x14ac:dyDescent="0.25">
      <c r="A146" s="94" t="s">
        <v>137</v>
      </c>
      <c r="B146" s="94"/>
      <c r="C146" s="94"/>
    </row>
    <row r="147" spans="1:10" ht="12.75" customHeight="1" x14ac:dyDescent="0.25">
      <c r="A147" s="233" t="s">
        <v>175</v>
      </c>
      <c r="B147" s="233"/>
      <c r="C147" s="233"/>
      <c r="D147" s="233"/>
      <c r="E147" s="233"/>
      <c r="F147" s="233"/>
      <c r="G147" s="233"/>
      <c r="H147" s="233"/>
      <c r="I147" s="233"/>
    </row>
    <row r="148" spans="1:10" ht="24" customHeight="1" x14ac:dyDescent="0.25">
      <c r="A148" s="46" t="s">
        <v>110</v>
      </c>
      <c r="B148" s="46" t="s">
        <v>105</v>
      </c>
      <c r="C148" s="47" t="s">
        <v>106</v>
      </c>
      <c r="D148" s="47" t="s">
        <v>1</v>
      </c>
      <c r="E148" s="47" t="s">
        <v>0</v>
      </c>
      <c r="F148" s="48" t="s">
        <v>107</v>
      </c>
      <c r="G148" s="80"/>
      <c r="H148" s="79" t="s">
        <v>111</v>
      </c>
      <c r="I148" s="47" t="s">
        <v>157</v>
      </c>
      <c r="J148" s="109" t="s">
        <v>158</v>
      </c>
    </row>
    <row r="149" spans="1:10" ht="12" customHeight="1" x14ac:dyDescent="0.25">
      <c r="A149" s="103">
        <v>1</v>
      </c>
      <c r="B149" s="51">
        <v>90</v>
      </c>
      <c r="C149" s="51">
        <v>19861009</v>
      </c>
      <c r="D149" s="52" t="s">
        <v>65</v>
      </c>
      <c r="E149" s="52" t="s">
        <v>63</v>
      </c>
      <c r="F149" s="14">
        <v>8.5416666666662394E-2</v>
      </c>
      <c r="G149" s="14">
        <v>0.11784722222222221</v>
      </c>
      <c r="H149" s="90">
        <v>6.5532407407407414E-2</v>
      </c>
      <c r="I149" s="123">
        <v>1.1574074074074073E-4</v>
      </c>
      <c r="J149" s="90"/>
    </row>
    <row r="150" spans="1:10" ht="12" customHeight="1" x14ac:dyDescent="0.25">
      <c r="A150" s="103">
        <v>2</v>
      </c>
      <c r="B150" s="51">
        <v>52</v>
      </c>
      <c r="C150" s="50">
        <v>19970626</v>
      </c>
      <c r="D150" s="52" t="s">
        <v>113</v>
      </c>
      <c r="E150" s="52" t="s">
        <v>3</v>
      </c>
      <c r="F150" s="14">
        <v>7.9166666666666663E-2</v>
      </c>
      <c r="G150" s="14">
        <v>0.11663194444444445</v>
      </c>
      <c r="H150" s="90">
        <v>6.5578703703703708E-2</v>
      </c>
      <c r="I150" s="90">
        <v>6.9444444444444444E-5</v>
      </c>
      <c r="J150" s="90">
        <f>H150-$H$149</f>
        <v>4.6296296296294281E-5</v>
      </c>
    </row>
    <row r="151" spans="1:10" ht="12" customHeight="1" x14ac:dyDescent="0.25">
      <c r="A151" s="144">
        <v>3</v>
      </c>
      <c r="B151" s="51">
        <v>27</v>
      </c>
      <c r="C151" s="51">
        <v>19970102</v>
      </c>
      <c r="D151" s="52" t="s">
        <v>69</v>
      </c>
      <c r="E151" s="52" t="s">
        <v>63</v>
      </c>
      <c r="F151" s="14">
        <v>8.7499999999995595E-2</v>
      </c>
      <c r="G151" s="14">
        <v>0.12282407407407407</v>
      </c>
      <c r="H151" s="90">
        <v>6.5601851851851856E-2</v>
      </c>
      <c r="I151" s="90">
        <v>4.6296296296296294E-5</v>
      </c>
      <c r="J151" s="90">
        <f t="shared" ref="J151:J156" si="6">H151-$H$149</f>
        <v>6.9444444444441422E-5</v>
      </c>
    </row>
    <row r="152" spans="1:10" ht="12" customHeight="1" x14ac:dyDescent="0.25">
      <c r="A152" s="144">
        <v>4</v>
      </c>
      <c r="B152" s="51">
        <v>37</v>
      </c>
      <c r="C152" s="51">
        <v>19981216</v>
      </c>
      <c r="D152" s="52" t="s">
        <v>25</v>
      </c>
      <c r="E152" s="52" t="s">
        <v>3</v>
      </c>
      <c r="F152" s="14">
        <v>8.2638888888884807E-2</v>
      </c>
      <c r="G152" s="14">
        <v>0.11730324074074074</v>
      </c>
      <c r="H152" s="90">
        <v>6.5648148148148136E-2</v>
      </c>
      <c r="I152" s="90"/>
      <c r="J152" s="90">
        <f t="shared" si="6"/>
        <v>1.1574074074072183E-4</v>
      </c>
    </row>
    <row r="153" spans="1:10" ht="12" customHeight="1" x14ac:dyDescent="0.25">
      <c r="A153" s="144">
        <v>5</v>
      </c>
      <c r="B153" s="51">
        <v>31</v>
      </c>
      <c r="C153" s="51">
        <v>19980522</v>
      </c>
      <c r="D153" s="52" t="s">
        <v>23</v>
      </c>
      <c r="E153" s="52" t="s">
        <v>3</v>
      </c>
      <c r="F153" s="14">
        <v>8.1249999999996006E-2</v>
      </c>
      <c r="G153" s="14">
        <v>0.11247685185185186</v>
      </c>
      <c r="H153" s="90">
        <v>6.6122685185185187E-2</v>
      </c>
      <c r="I153" s="90"/>
      <c r="J153" s="90">
        <f t="shared" si="6"/>
        <v>5.9027777777777291E-4</v>
      </c>
    </row>
    <row r="154" spans="1:10" ht="12" customHeight="1" x14ac:dyDescent="0.25">
      <c r="A154" s="144">
        <v>6</v>
      </c>
      <c r="B154" s="51">
        <v>73</v>
      </c>
      <c r="C154" s="51">
        <v>19830930</v>
      </c>
      <c r="D154" s="52" t="s">
        <v>62</v>
      </c>
      <c r="E154" s="52" t="s">
        <v>63</v>
      </c>
      <c r="F154" s="14">
        <v>8.3333333333329193E-2</v>
      </c>
      <c r="G154" s="14">
        <v>0.11959490740740741</v>
      </c>
      <c r="H154" s="90">
        <v>7.0104166666666676E-2</v>
      </c>
      <c r="I154" s="90"/>
      <c r="J154" s="90">
        <f t="shared" si="6"/>
        <v>4.5717592592592615E-3</v>
      </c>
    </row>
    <row r="155" spans="1:10" ht="12" customHeight="1" x14ac:dyDescent="0.25">
      <c r="A155" s="144">
        <v>7</v>
      </c>
      <c r="B155" s="51">
        <v>36</v>
      </c>
      <c r="C155" s="51">
        <v>19980927</v>
      </c>
      <c r="D155" s="52" t="s">
        <v>24</v>
      </c>
      <c r="E155" s="52" t="s">
        <v>3</v>
      </c>
      <c r="F155" s="14">
        <v>8.1944444444440406E-2</v>
      </c>
      <c r="G155" s="14">
        <v>0.11297453703703704</v>
      </c>
      <c r="H155" s="90">
        <v>7.3344907407407414E-2</v>
      </c>
      <c r="I155" s="143"/>
      <c r="J155" s="90">
        <f t="shared" si="6"/>
        <v>7.8125E-3</v>
      </c>
    </row>
    <row r="156" spans="1:10" ht="12" customHeight="1" x14ac:dyDescent="0.25">
      <c r="A156" s="144">
        <v>8</v>
      </c>
      <c r="B156" s="51">
        <v>28</v>
      </c>
      <c r="C156" s="51">
        <v>19960927</v>
      </c>
      <c r="D156" s="52" t="s">
        <v>68</v>
      </c>
      <c r="E156" s="52" t="s">
        <v>63</v>
      </c>
      <c r="F156" s="14">
        <v>8.6805555555551195E-2</v>
      </c>
      <c r="G156" s="14">
        <v>0.11790509259259259</v>
      </c>
      <c r="H156" s="90">
        <v>7.3356481481481481E-2</v>
      </c>
      <c r="I156" s="90"/>
      <c r="J156" s="90">
        <f t="shared" si="6"/>
        <v>7.8240740740740666E-3</v>
      </c>
    </row>
    <row r="157" spans="1:10" ht="12" customHeight="1" x14ac:dyDescent="0.25">
      <c r="A157" s="144" t="s">
        <v>192</v>
      </c>
      <c r="B157" s="133">
        <v>43</v>
      </c>
      <c r="C157" s="104">
        <v>19840808</v>
      </c>
      <c r="D157" s="154" t="s">
        <v>21</v>
      </c>
      <c r="E157" s="154" t="s">
        <v>3</v>
      </c>
      <c r="F157" s="105"/>
      <c r="G157" s="106"/>
      <c r="H157" s="122">
        <v>6.5532407407407414E-2</v>
      </c>
      <c r="I157" s="90"/>
      <c r="J157" s="90"/>
    </row>
    <row r="158" spans="1:10" ht="12" customHeight="1" x14ac:dyDescent="0.25">
      <c r="A158" s="120" t="s">
        <v>173</v>
      </c>
      <c r="B158" s="51">
        <v>82</v>
      </c>
      <c r="C158" s="8">
        <v>19961207</v>
      </c>
      <c r="D158" s="10" t="s">
        <v>38</v>
      </c>
      <c r="E158" s="10" t="s">
        <v>3</v>
      </c>
      <c r="F158" s="14">
        <v>8.4027777777773593E-2</v>
      </c>
      <c r="G158" s="5">
        <v>0.11958333333333333</v>
      </c>
      <c r="H158" s="91"/>
      <c r="I158" s="91"/>
      <c r="J158" s="16"/>
    </row>
    <row r="159" spans="1:10" ht="12" customHeight="1" x14ac:dyDescent="0.25">
      <c r="A159" s="120" t="s">
        <v>173</v>
      </c>
      <c r="B159" s="51">
        <v>92</v>
      </c>
      <c r="C159" s="51">
        <v>19950713</v>
      </c>
      <c r="D159" s="52" t="s">
        <v>66</v>
      </c>
      <c r="E159" s="52" t="s">
        <v>63</v>
      </c>
      <c r="F159" s="14"/>
      <c r="G159" s="5"/>
      <c r="H159" s="91"/>
      <c r="I159" s="91"/>
      <c r="J159" s="16"/>
    </row>
    <row r="160" spans="1:10" ht="12" customHeight="1" x14ac:dyDescent="0.25">
      <c r="A160" s="120" t="s">
        <v>173</v>
      </c>
      <c r="B160" s="51">
        <v>89</v>
      </c>
      <c r="C160" s="8">
        <v>19821117</v>
      </c>
      <c r="D160" s="10" t="s">
        <v>64</v>
      </c>
      <c r="E160" s="10" t="s">
        <v>63</v>
      </c>
      <c r="F160" s="14">
        <v>8.4722222222217994E-2</v>
      </c>
      <c r="G160" s="5">
        <v>0.12377314814814815</v>
      </c>
      <c r="H160" s="91"/>
      <c r="I160" s="91"/>
      <c r="J160" s="16"/>
    </row>
    <row r="161" spans="1:8" x14ac:dyDescent="0.25">
      <c r="A161" s="102"/>
      <c r="B161" s="102" t="s">
        <v>174</v>
      </c>
      <c r="C161" s="102"/>
      <c r="F161" s="13"/>
    </row>
    <row r="162" spans="1:8" x14ac:dyDescent="0.25">
      <c r="A162" s="102"/>
      <c r="B162" s="102"/>
      <c r="C162" s="102" t="s">
        <v>148</v>
      </c>
      <c r="E162" s="11" t="s">
        <v>149</v>
      </c>
      <c r="F162" s="57"/>
      <c r="G162" s="7"/>
      <c r="H162" s="7"/>
    </row>
    <row r="163" spans="1:8" x14ac:dyDescent="0.25">
      <c r="A163" s="102"/>
      <c r="B163" s="102"/>
      <c r="C163" s="102" t="s">
        <v>150</v>
      </c>
      <c r="E163" s="11" t="s">
        <v>151</v>
      </c>
      <c r="F163" s="57"/>
      <c r="G163" s="7"/>
      <c r="H163" s="7"/>
    </row>
    <row r="164" spans="1:8" x14ac:dyDescent="0.25">
      <c r="A164" s="102"/>
      <c r="B164" s="102"/>
      <c r="C164" s="102" t="s">
        <v>152</v>
      </c>
      <c r="E164" s="11" t="s">
        <v>153</v>
      </c>
      <c r="F164" s="57"/>
      <c r="G164" s="7"/>
      <c r="H164" s="7"/>
    </row>
    <row r="165" spans="1:8" x14ac:dyDescent="0.25">
      <c r="A165" s="1"/>
      <c r="B165" s="1"/>
      <c r="C165" s="1"/>
      <c r="F165" s="13"/>
    </row>
    <row r="166" spans="1:8" x14ac:dyDescent="0.25">
      <c r="A166" s="1"/>
      <c r="B166" s="1"/>
      <c r="C166" s="1"/>
      <c r="F166" s="13"/>
    </row>
    <row r="167" spans="1:8" x14ac:dyDescent="0.25">
      <c r="A167" s="1"/>
      <c r="B167" s="1"/>
      <c r="C167" s="1"/>
      <c r="F167" s="13"/>
    </row>
  </sheetData>
  <sheetProtection password="CEEF" sheet="1" objects="1" scenarios="1"/>
  <mergeCells count="9">
    <mergeCell ref="A132:I132"/>
    <mergeCell ref="A141:I141"/>
    <mergeCell ref="A147:I147"/>
    <mergeCell ref="A6:J6"/>
    <mergeCell ref="A10:J10"/>
    <mergeCell ref="A30:I30"/>
    <mergeCell ref="A54:I54"/>
    <mergeCell ref="A40:I40"/>
    <mergeCell ref="A113:I1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11.08</vt:lpstr>
      <vt:lpstr>ген</vt:lpstr>
      <vt:lpstr>СУМ1</vt:lpstr>
      <vt:lpstr>13.08</vt:lpstr>
      <vt:lpstr>12.08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ModifiedBy>Yana</cp:lastModifiedBy>
  <cp:lastPrinted>2015-08-17T11:01:02Z</cp:lastPrinted>
  <dcterms:created xsi:type="dcterms:W3CDTF">2015-08-10T06:02:54Z</dcterms:created>
  <dcterms:modified xsi:type="dcterms:W3CDTF">2015-08-17T11:03:30Z</dcterms:modified>
</cp:coreProperties>
</file>